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180"/>
  </bookViews>
  <sheets>
    <sheet name="主页" sheetId="15" r:id="rId1"/>
    <sheet name="1月" sheetId="1" r:id="rId2"/>
    <sheet name="2月" sheetId="2" r:id="rId3"/>
    <sheet name="3月" sheetId="3" r:id="rId4"/>
    <sheet name="4月" sheetId="4" r:id="rId5"/>
    <sheet name="5月" sheetId="5" r:id="rId6"/>
    <sheet name="6月" sheetId="6" r:id="rId7"/>
    <sheet name="7月" sheetId="7" r:id="rId8"/>
    <sheet name="8月" sheetId="8" r:id="rId9"/>
    <sheet name="9月" sheetId="9" r:id="rId10"/>
    <sheet name="10月" sheetId="10" r:id="rId11"/>
    <sheet name="11月" sheetId="11" r:id="rId12"/>
    <sheet name="12月" sheetId="12" r:id="rId13"/>
    <sheet name="全年统计表" sheetId="13" r:id="rId14"/>
    <sheet name="数据看板" sheetId="14" r:id="rId15"/>
    <sheet name="使用说明" sheetId="16" r:id="rId16"/>
  </sheets>
  <calcPr calcId="144525"/>
</workbook>
</file>

<file path=xl/sharedStrings.xml><?xml version="1.0" encoding="utf-8"?>
<sst xmlns="http://schemas.openxmlformats.org/spreadsheetml/2006/main" count="67">
  <si>
    <r>
      <rPr>
        <b/>
        <sz val="22"/>
        <color theme="0"/>
        <rFont val="Arial"/>
        <charset val="134"/>
      </rPr>
      <t>1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</si>
  <si>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8" tint="-0.249977111117893"/>
        <rFont val="微软雅黑"/>
        <charset val="134"/>
      </rPr>
      <t>收支管理明细表</t>
    </r>
  </si>
  <si>
    <t>本月利润总计</t>
  </si>
  <si>
    <r>
      <rPr>
        <sz val="11"/>
        <color theme="0"/>
        <rFont val="微软雅黑"/>
        <charset val="134"/>
      </rPr>
      <t>统计</t>
    </r>
  </si>
  <si>
    <r>
      <rPr>
        <sz val="11"/>
        <color theme="0"/>
        <rFont val="微软雅黑"/>
        <charset val="134"/>
      </rPr>
      <t>现金收入总计</t>
    </r>
  </si>
  <si>
    <r>
      <rPr>
        <sz val="11"/>
        <color theme="0"/>
        <rFont val="微软雅黑"/>
        <charset val="134"/>
      </rPr>
      <t>本月微信</t>
    </r>
    <r>
      <rPr>
        <sz val="11"/>
        <color theme="0"/>
        <rFont val="Arial"/>
        <charset val="134"/>
      </rPr>
      <t>/</t>
    </r>
    <r>
      <rPr>
        <sz val="11"/>
        <color theme="0"/>
        <rFont val="微软雅黑"/>
        <charset val="134"/>
      </rPr>
      <t>支付宝收入总计</t>
    </r>
  </si>
  <si>
    <r>
      <rPr>
        <sz val="11"/>
        <color theme="0"/>
        <rFont val="微软雅黑"/>
        <charset val="134"/>
      </rPr>
      <t>现金支出总计</t>
    </r>
  </si>
  <si>
    <r>
      <rPr>
        <sz val="11"/>
        <color theme="0"/>
        <rFont val="微软雅黑"/>
        <charset val="134"/>
      </rPr>
      <t>本月微信</t>
    </r>
    <r>
      <rPr>
        <sz val="11"/>
        <color theme="0"/>
        <rFont val="Arial"/>
        <charset val="134"/>
      </rPr>
      <t>/</t>
    </r>
    <r>
      <rPr>
        <sz val="11"/>
        <color theme="0"/>
        <rFont val="微软雅黑"/>
        <charset val="134"/>
      </rPr>
      <t>支付宝支出总计</t>
    </r>
  </si>
  <si>
    <r>
      <rPr>
        <sz val="11"/>
        <color theme="0"/>
        <rFont val="微软雅黑"/>
        <charset val="134"/>
      </rPr>
      <t>现金总计</t>
    </r>
  </si>
  <si>
    <r>
      <rPr>
        <sz val="11"/>
        <color theme="0"/>
        <rFont val="微软雅黑"/>
        <charset val="134"/>
      </rPr>
      <t>微信支付宝总计</t>
    </r>
  </si>
  <si>
    <r>
      <rPr>
        <sz val="11"/>
        <color theme="0"/>
        <rFont val="微软雅黑"/>
        <charset val="134"/>
      </rPr>
      <t>日期</t>
    </r>
  </si>
  <si>
    <r>
      <rPr>
        <sz val="11"/>
        <color theme="0"/>
        <rFont val="微软雅黑"/>
        <charset val="134"/>
      </rPr>
      <t>现金收入</t>
    </r>
  </si>
  <si>
    <r>
      <rPr>
        <sz val="11"/>
        <color theme="0"/>
        <rFont val="微软雅黑"/>
        <charset val="134"/>
      </rPr>
      <t>微信</t>
    </r>
    <r>
      <rPr>
        <sz val="11"/>
        <color theme="0"/>
        <rFont val="Arial"/>
        <charset val="134"/>
      </rPr>
      <t xml:space="preserve">
</t>
    </r>
    <r>
      <rPr>
        <sz val="11"/>
        <color theme="0"/>
        <rFont val="微软雅黑"/>
        <charset val="134"/>
      </rPr>
      <t>支付宝收入</t>
    </r>
  </si>
  <si>
    <r>
      <rPr>
        <sz val="11"/>
        <color theme="0"/>
        <rFont val="微软雅黑"/>
        <charset val="134"/>
      </rPr>
      <t>收入明细</t>
    </r>
  </si>
  <si>
    <r>
      <rPr>
        <sz val="11"/>
        <color theme="0"/>
        <rFont val="微软雅黑"/>
        <charset val="134"/>
      </rPr>
      <t>现金支出</t>
    </r>
  </si>
  <si>
    <r>
      <rPr>
        <sz val="11"/>
        <color theme="0"/>
        <rFont val="微软雅黑"/>
        <charset val="134"/>
      </rPr>
      <t>微信</t>
    </r>
    <r>
      <rPr>
        <sz val="11"/>
        <color theme="0"/>
        <rFont val="Arial"/>
        <charset val="134"/>
      </rPr>
      <t xml:space="preserve">
</t>
    </r>
    <r>
      <rPr>
        <sz val="11"/>
        <color theme="0"/>
        <rFont val="微软雅黑"/>
        <charset val="134"/>
      </rPr>
      <t>支付宝支出</t>
    </r>
  </si>
  <si>
    <r>
      <rPr>
        <sz val="11"/>
        <color theme="0"/>
        <rFont val="微软雅黑"/>
        <charset val="134"/>
      </rPr>
      <t>支出明细</t>
    </r>
  </si>
  <si>
    <r>
      <rPr>
        <sz val="11"/>
        <color theme="0"/>
        <rFont val="微软雅黑"/>
        <charset val="134"/>
      </rPr>
      <t>今日现金
余款</t>
    </r>
  </si>
  <si>
    <r>
      <rPr>
        <sz val="11"/>
        <color theme="0"/>
        <rFont val="微软雅黑"/>
        <charset val="134"/>
      </rPr>
      <t>微信</t>
    </r>
    <r>
      <rPr>
        <sz val="11"/>
        <color theme="0"/>
        <rFont val="Arial"/>
        <charset val="134"/>
      </rPr>
      <t xml:space="preserve">
</t>
    </r>
    <r>
      <rPr>
        <sz val="11"/>
        <color theme="0"/>
        <rFont val="微软雅黑"/>
        <charset val="134"/>
      </rPr>
      <t>支付宝金额</t>
    </r>
  </si>
  <si>
    <r>
      <rPr>
        <sz val="11"/>
        <color theme="0"/>
        <rFont val="微软雅黑"/>
        <charset val="134"/>
      </rPr>
      <t>总计</t>
    </r>
  </si>
  <si>
    <r>
      <rPr>
        <sz val="11"/>
        <color theme="1"/>
        <rFont val="微软雅黑"/>
        <charset val="134"/>
      </rPr>
      <t>销售产品收入</t>
    </r>
  </si>
  <si>
    <r>
      <rPr>
        <sz val="11"/>
        <color theme="1"/>
        <rFont val="微软雅黑"/>
        <charset val="134"/>
      </rPr>
      <t>进货</t>
    </r>
    <r>
      <rPr>
        <sz val="11"/>
        <color theme="1"/>
        <rFont val="Arial"/>
        <charset val="134"/>
      </rPr>
      <t>XXXX</t>
    </r>
  </si>
  <si>
    <r>
      <rPr>
        <sz val="11"/>
        <color theme="1"/>
        <rFont val="微软雅黑"/>
        <charset val="134"/>
      </rPr>
      <t>缴纳电费</t>
    </r>
  </si>
  <si>
    <r>
      <rPr>
        <sz val="11"/>
        <color theme="1"/>
        <rFont val="微软雅黑"/>
        <charset val="134"/>
      </rPr>
      <t>员工聚餐</t>
    </r>
  </si>
  <si>
    <r>
      <rPr>
        <sz val="11"/>
        <color theme="1"/>
        <rFont val="微软雅黑"/>
        <charset val="134"/>
      </rPr>
      <t>水费</t>
    </r>
  </si>
  <si>
    <r>
      <rPr>
        <sz val="11"/>
        <color theme="1"/>
        <rFont val="微软雅黑"/>
        <charset val="134"/>
      </rPr>
      <t>意外损失</t>
    </r>
  </si>
  <si>
    <r>
      <rPr>
        <b/>
        <sz val="22"/>
        <color theme="0"/>
        <rFont val="Arial"/>
        <charset val="134"/>
      </rPr>
      <t>2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</si>
  <si>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0"/>
        <rFont val="Arial"/>
        <charset val="134"/>
      </rPr>
      <t>3</t>
    </r>
    <r>
      <rPr>
        <b/>
        <sz val="22"/>
        <color theme="0"/>
        <rFont val="微软雅黑"/>
        <charset val="134"/>
      </rPr>
      <t>月</t>
    </r>
  </si>
  <si>
    <t>房租</t>
  </si>
  <si>
    <r>
      <rPr>
        <b/>
        <sz val="22"/>
        <color theme="0"/>
        <rFont val="Arial"/>
        <charset val="134"/>
      </rPr>
      <t>4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</si>
  <si>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0"/>
        <rFont val="Arial"/>
        <charset val="134"/>
      </rPr>
      <t>5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</si>
  <si>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0"/>
        <rFont val="Arial"/>
        <charset val="134"/>
      </rPr>
      <t>6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</si>
  <si>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0"/>
        <rFont val="Arial"/>
        <charset val="134"/>
      </rPr>
      <t>7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</si>
  <si>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0"/>
        <rFont val="Arial"/>
        <charset val="134"/>
      </rPr>
      <t>8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</si>
  <si>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0"/>
        <rFont val="Arial"/>
        <charset val="134"/>
      </rPr>
      <t>9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</si>
  <si>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0"/>
        <rFont val="Arial"/>
        <charset val="134"/>
      </rPr>
      <t>10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</si>
  <si>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0"/>
        <rFont val="Arial"/>
        <charset val="134"/>
      </rPr>
      <t>11</t>
    </r>
    <r>
      <rPr>
        <b/>
        <sz val="22"/>
        <color theme="0"/>
        <rFont val="微软雅黑"/>
        <charset val="134"/>
      </rPr>
      <t>月</t>
    </r>
  </si>
  <si>
    <r>
      <rPr>
        <b/>
        <sz val="22"/>
        <color theme="0"/>
        <rFont val="Arial"/>
        <charset val="134"/>
      </rPr>
      <t>12</t>
    </r>
    <r>
      <rPr>
        <b/>
        <sz val="22"/>
        <color theme="0"/>
        <rFont val="微软雅黑"/>
        <charset val="134"/>
      </rPr>
      <t>月</t>
    </r>
  </si>
  <si>
    <t>各类收入及利润统计表</t>
  </si>
  <si>
    <r>
      <rPr>
        <sz val="10"/>
        <color theme="0"/>
        <rFont val="Arial"/>
        <charset val="134"/>
      </rPr>
      <t xml:space="preserve">             </t>
    </r>
    <r>
      <rPr>
        <sz val="10"/>
        <color theme="0"/>
        <rFont val="微软雅黑"/>
        <charset val="134"/>
      </rPr>
      <t xml:space="preserve">项目
</t>
    </r>
    <r>
      <rPr>
        <sz val="10"/>
        <color theme="0"/>
        <rFont val="Arial"/>
        <charset val="134"/>
      </rPr>
      <t xml:space="preserve">   </t>
    </r>
    <r>
      <rPr>
        <sz val="10"/>
        <color theme="0"/>
        <rFont val="微软雅黑"/>
        <charset val="134"/>
      </rPr>
      <t>时间</t>
    </r>
  </si>
  <si>
    <r>
      <rPr>
        <sz val="11"/>
        <color theme="0"/>
        <rFont val="微软雅黑"/>
        <charset val="134"/>
      </rPr>
      <t>微信</t>
    </r>
    <r>
      <rPr>
        <sz val="11"/>
        <color theme="0"/>
        <rFont val="Arial"/>
        <charset val="134"/>
      </rPr>
      <t>/</t>
    </r>
    <r>
      <rPr>
        <sz val="11"/>
        <color theme="0"/>
        <rFont val="微软雅黑"/>
        <charset val="134"/>
      </rPr>
      <t>支付宝收入总计</t>
    </r>
  </si>
  <si>
    <r>
      <rPr>
        <sz val="11"/>
        <color theme="0"/>
        <rFont val="微软雅黑"/>
        <charset val="134"/>
      </rPr>
      <t>微信</t>
    </r>
    <r>
      <rPr>
        <sz val="11"/>
        <color theme="0"/>
        <rFont val="Arial"/>
        <charset val="134"/>
      </rPr>
      <t>/</t>
    </r>
    <r>
      <rPr>
        <sz val="11"/>
        <color theme="0"/>
        <rFont val="微软雅黑"/>
        <charset val="134"/>
      </rPr>
      <t>支付宝支出总计</t>
    </r>
  </si>
  <si>
    <r>
      <rPr>
        <sz val="10"/>
        <color theme="0"/>
        <rFont val="微软雅黑"/>
        <charset val="134"/>
      </rPr>
      <t>利润</t>
    </r>
  </si>
  <si>
    <r>
      <rPr>
        <sz val="10"/>
        <color theme="1"/>
        <rFont val="Arial"/>
        <charset val="134"/>
      </rPr>
      <t>1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</si>
  <si>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2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</si>
  <si>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3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</si>
  <si>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4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</si>
  <si>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5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</si>
  <si>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6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</si>
  <si>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</si>
  <si>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8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</si>
  <si>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9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</si>
  <si>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10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</si>
  <si>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11</t>
    </r>
    <r>
      <rPr>
        <sz val="10"/>
        <color theme="1"/>
        <rFont val="微软雅黑"/>
        <charset val="134"/>
      </rPr>
      <t>月</t>
    </r>
  </si>
  <si>
    <r>
      <rPr>
        <sz val="10"/>
        <color theme="1"/>
        <rFont val="Arial"/>
        <charset val="134"/>
      </rPr>
      <t>12</t>
    </r>
    <r>
      <rPr>
        <sz val="10"/>
        <color theme="1"/>
        <rFont val="微软雅黑"/>
        <charset val="134"/>
      </rPr>
      <t>月</t>
    </r>
  </si>
  <si>
    <r>
      <rPr>
        <sz val="10"/>
        <color theme="0"/>
        <rFont val="微软雅黑"/>
        <charset val="134"/>
      </rPr>
      <t>总计</t>
    </r>
  </si>
  <si>
    <t>商铺收支数据看板</t>
  </si>
  <si>
    <t>现金收入</t>
  </si>
  <si>
    <t>微信/支付宝收入总计</t>
  </si>
  <si>
    <t>现金支出总计</t>
  </si>
  <si>
    <t>微信/支付宝支出总计</t>
  </si>
  <si>
    <t>现金总计</t>
  </si>
  <si>
    <t>微信支付宝总计</t>
  </si>
  <si>
    <t>使用说明</t>
  </si>
  <si>
    <t>1、关于每月收支，分类现金收支和非现金收支包含了（微信、支付宝等），两类资金分类统计。收入减去支出等于当日利润，每月各类收支及利润自动统计。</t>
  </si>
  <si>
    <t>2、全年统计表对每月份，各类收支进行汇总，不用填写数据，自动更新</t>
  </si>
  <si>
    <t>3、数据看板根据全年数据统计表自动生成，不用填写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</si>
</sst>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/d;@"/>
    <numFmt numFmtId="177" formatCode="\¥#,##0.00_);[Red]\(\¥#,##0.00\)"/>
  </numFmts>
  <fonts count="43">
    <font>
      <sz val="11"/>
      <color theme="1"/>
      <name val="等线"/>
      <charset val="134"/>
      <scheme val="minor"/>
    </font>
    <font>
      <sz val="16"/>
      <color theme="0"/>
      <name val="华文楷体"/>
      <charset val="134"/>
    </font>
    <font>
      <sz val="16"/>
      <color theme="1"/>
      <name val="华文楷体"/>
      <charset val="134"/>
    </font>
    <font>
      <sz val="10"/>
      <color theme="1"/>
      <name val="等线"/>
      <charset val="134"/>
      <scheme val="minor"/>
    </font>
    <font>
      <b/>
      <sz val="48"/>
      <color theme="0"/>
      <name val="微软雅黑"/>
      <charset val="134"/>
    </font>
    <font>
      <sz val="10"/>
      <color theme="1"/>
      <name val="微软雅黑"/>
      <charset val="134"/>
    </font>
    <font>
      <sz val="16"/>
      <color theme="8" tint="-0.249977111117893"/>
      <name val="Impact"/>
      <charset val="134"/>
    </font>
    <font>
      <b/>
      <sz val="28"/>
      <color theme="8" tint="-0.249977111117893"/>
      <name val="微软雅黑"/>
      <charset val="134"/>
    </font>
    <font>
      <b/>
      <sz val="28"/>
      <color theme="8" tint="-0.249977111117893"/>
      <name val="Arial"/>
      <charset val="134"/>
    </font>
    <font>
      <sz val="10"/>
      <color theme="0"/>
      <name val="Arial"/>
      <charset val="134"/>
    </font>
    <font>
      <sz val="11"/>
      <color theme="0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b/>
      <sz val="22"/>
      <color theme="0"/>
      <name val="Arial"/>
      <charset val="134"/>
    </font>
    <font>
      <b/>
      <sz val="22"/>
      <color theme="8" tint="-0.249977111117893"/>
      <name val="Arial"/>
      <charset val="134"/>
    </font>
    <font>
      <b/>
      <sz val="14"/>
      <color theme="8" tint="-0.249977111117893"/>
      <name val="微软雅黑"/>
      <charset val="134"/>
    </font>
    <font>
      <b/>
      <sz val="14"/>
      <color theme="8" tint="-0.249977111117893"/>
      <name val="Arial"/>
      <charset val="134"/>
    </font>
    <font>
      <b/>
      <sz val="26"/>
      <color theme="8" tint="-0.249977111117893"/>
      <name val="Arial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color theme="0"/>
      <name val="微软雅黑"/>
      <charset val="134"/>
    </font>
    <font>
      <sz val="11"/>
      <color theme="0"/>
      <name val="微软雅黑"/>
      <charset val="134"/>
    </font>
    <font>
      <b/>
      <sz val="22"/>
      <color theme="0"/>
      <name val="微软雅黑"/>
      <charset val="134"/>
    </font>
    <font>
      <b/>
      <sz val="22"/>
      <color theme="8" tint="-0.249977111117893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8" tint="-0.249946592608417"/>
      </right>
      <top/>
      <bottom/>
      <diagonal/>
    </border>
    <border>
      <left style="thin">
        <color theme="8" tint="-0.249946592608417"/>
      </left>
      <right style="thin">
        <color theme="8" tint="-0.249946592608417"/>
      </right>
      <top/>
      <bottom/>
      <diagonal/>
    </border>
    <border>
      <left style="thin">
        <color theme="8" tint="-0.249946592608417"/>
      </left>
      <right/>
      <top/>
      <bottom/>
      <diagonal/>
    </border>
    <border>
      <left/>
      <right/>
      <top/>
      <bottom style="thin">
        <color theme="8" tint="0.599963377788629"/>
      </bottom>
      <diagonal/>
    </border>
    <border diagonalDown="1">
      <left style="thin">
        <color theme="8" tint="0.599963377788629"/>
      </left>
      <right style="thin">
        <color theme="8" tint="0.599963377788629"/>
      </right>
      <top style="thin">
        <color theme="8" tint="0.599963377788629"/>
      </top>
      <bottom style="thin">
        <color theme="8" tint="0.599963377788629"/>
      </bottom>
      <diagonal style="thin">
        <color theme="0"/>
      </diagonal>
    </border>
    <border>
      <left style="thin">
        <color theme="8" tint="0.599963377788629"/>
      </left>
      <right style="thin">
        <color theme="8" tint="0.599963377788629"/>
      </right>
      <top style="thin">
        <color theme="8" tint="0.599963377788629"/>
      </top>
      <bottom style="thin">
        <color theme="8" tint="0.599963377788629"/>
      </bottom>
      <diagonal/>
    </border>
    <border>
      <left style="thin">
        <color theme="8" tint="0.599963377788629"/>
      </left>
      <right/>
      <top style="thin">
        <color theme="8" tint="0.599963377788629"/>
      </top>
      <bottom style="thin">
        <color theme="8" tint="0.599963377788629"/>
      </bottom>
      <diagonal/>
    </border>
    <border>
      <left/>
      <right style="thin">
        <color theme="8" tint="0.599963377788629"/>
      </right>
      <top style="thin">
        <color theme="8" tint="0.599963377788629"/>
      </top>
      <bottom style="thin">
        <color theme="8" tint="0.599963377788629"/>
      </bottom>
      <diagonal/>
    </border>
    <border>
      <left/>
      <right/>
      <top style="thin">
        <color theme="8" tint="0.59996337778862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5" fillId="17" borderId="18" applyNumberFormat="0" applyAlignment="0" applyProtection="0">
      <alignment vertical="center"/>
    </xf>
    <xf numFmtId="0" fontId="36" fillId="17" borderId="13" applyNumberFormat="0" applyAlignment="0" applyProtection="0">
      <alignment vertical="center"/>
    </xf>
    <xf numFmtId="0" fontId="37" fillId="21" borderId="19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77" fontId="17" fillId="0" borderId="0" xfId="0" applyNumberFormat="1" applyFont="1" applyAlignment="1">
      <alignment horizontal="lef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6" fillId="3" borderId="1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176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6" fillId="3" borderId="12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6" fillId="3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FF6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  <a:r>
              <a:rPr lang="zh-CN"/>
              <a:t>现金收支柱形图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全年统计表!$B$2</c:f>
              <c:strCache>
                <c:ptCount val="1"/>
                <c:pt idx="0">
                  <c:v>现金收入总计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全年统计表!$A$3:$A$14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全年统计表!$B$3:$B$14</c:f>
              <c:numCache>
                <c:formatCode>General</c:formatCode>
                <c:ptCount val="12"/>
                <c:pt idx="0">
                  <c:v>18694</c:v>
                </c:pt>
                <c:pt idx="1">
                  <c:v>13582</c:v>
                </c:pt>
                <c:pt idx="2">
                  <c:v>16570</c:v>
                </c:pt>
                <c:pt idx="3">
                  <c:v>13561</c:v>
                </c:pt>
                <c:pt idx="4">
                  <c:v>16994</c:v>
                </c:pt>
                <c:pt idx="5">
                  <c:v>13081</c:v>
                </c:pt>
                <c:pt idx="6">
                  <c:v>17134</c:v>
                </c:pt>
                <c:pt idx="7">
                  <c:v>15286</c:v>
                </c:pt>
                <c:pt idx="8">
                  <c:v>16868</c:v>
                </c:pt>
                <c:pt idx="9">
                  <c:v>16907</c:v>
                </c:pt>
                <c:pt idx="10">
                  <c:v>15062</c:v>
                </c:pt>
                <c:pt idx="11">
                  <c:v>16494</c:v>
                </c:pt>
              </c:numCache>
            </c:numRef>
          </c:val>
        </c:ser>
        <c:ser>
          <c:idx val="1"/>
          <c:order val="1"/>
          <c:tx>
            <c:strRef>
              <c:f>全年统计表!$E$2</c:f>
              <c:strCache>
                <c:ptCount val="1"/>
                <c:pt idx="0">
                  <c:v>现金支出总计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全年统计表!$A$3:$A$14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全年统计表!$E$3:$E$14</c:f>
              <c:numCache>
                <c:formatCode>General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200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</c:ser>
        <c:ser>
          <c:idx val="2"/>
          <c:order val="2"/>
          <c:tx>
            <c:strRef>
              <c:f>全年统计表!$H$2</c:f>
              <c:strCache>
                <c:ptCount val="1"/>
                <c:pt idx="0">
                  <c:v>现金总计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全年统计表!$A$3:$A$14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全年统计表!$H$3:$H$14</c:f>
              <c:numCache>
                <c:formatCode>General</c:formatCode>
                <c:ptCount val="12"/>
                <c:pt idx="0">
                  <c:v>18194</c:v>
                </c:pt>
                <c:pt idx="1">
                  <c:v>13082</c:v>
                </c:pt>
                <c:pt idx="2">
                  <c:v>16370</c:v>
                </c:pt>
                <c:pt idx="3">
                  <c:v>13061</c:v>
                </c:pt>
                <c:pt idx="4">
                  <c:v>16494</c:v>
                </c:pt>
                <c:pt idx="5">
                  <c:v>12581</c:v>
                </c:pt>
                <c:pt idx="6">
                  <c:v>16634</c:v>
                </c:pt>
                <c:pt idx="7">
                  <c:v>14786</c:v>
                </c:pt>
                <c:pt idx="8">
                  <c:v>16368</c:v>
                </c:pt>
                <c:pt idx="9">
                  <c:v>16407</c:v>
                </c:pt>
                <c:pt idx="10">
                  <c:v>14562</c:v>
                </c:pt>
                <c:pt idx="11">
                  <c:v>15994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4874495"/>
        <c:axId val="1687775151"/>
      </c:barChart>
      <c:catAx>
        <c:axId val="139487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</a:p>
        </c:txPr>
        <c:crossAx val="1687775151"/>
        <c:crosses val="autoZero"/>
        <c:auto val="1"/>
        <c:lblAlgn val="ctr"/>
        <c:lblOffset val="100"/>
        <c:noMultiLvlLbl val="0"/>
      </c:catAx>
      <c:valAx>
        <c:axId val="168777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</a:p>
        </c:txPr>
        <c:crossAx val="139487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Arial" panose="020B0604020202020204" pitchFamily="7" charset="0"/>
          <a:ea typeface="微软雅黑" panose="020B0503020204020204" pitchFamily="34" charset="-122"/>
          <a:cs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  <a:r>
              <a:rPr lang="zh-CN"/>
              <a:t>微信支付宝收支折线图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全年统计表!$C$2</c:f>
              <c:strCache>
                <c:ptCount val="1"/>
                <c:pt idx="0">
                  <c:v>微信/支付宝收入总计</c:v>
                </c:pt>
              </c:strCache>
            </c:strRef>
          </c:tx>
          <c:spPr>
            <a:ln w="381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全年统计表!$A$3:$A$14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全年统计表!$C$3:$C$14</c:f>
              <c:numCache>
                <c:formatCode>General</c:formatCode>
                <c:ptCount val="12"/>
                <c:pt idx="0">
                  <c:v>18410</c:v>
                </c:pt>
                <c:pt idx="1">
                  <c:v>17450</c:v>
                </c:pt>
                <c:pt idx="2">
                  <c:v>18302</c:v>
                </c:pt>
                <c:pt idx="3">
                  <c:v>16761</c:v>
                </c:pt>
                <c:pt idx="4">
                  <c:v>16562</c:v>
                </c:pt>
                <c:pt idx="5">
                  <c:v>17479</c:v>
                </c:pt>
                <c:pt idx="6">
                  <c:v>18528</c:v>
                </c:pt>
                <c:pt idx="7">
                  <c:v>14265</c:v>
                </c:pt>
                <c:pt idx="8">
                  <c:v>14639</c:v>
                </c:pt>
                <c:pt idx="9">
                  <c:v>17536</c:v>
                </c:pt>
                <c:pt idx="10">
                  <c:v>15273</c:v>
                </c:pt>
                <c:pt idx="11">
                  <c:v>17180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全年统计表!$F$2</c:f>
              <c:strCache>
                <c:ptCount val="1"/>
                <c:pt idx="0">
                  <c:v>微信/支付宝支出总计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全年统计表!$A$3:$A$14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全年统计表!$F$3:$F$14</c:f>
              <c:numCache>
                <c:formatCode>General</c:formatCode>
                <c:ptCount val="12"/>
                <c:pt idx="0">
                  <c:v>5900</c:v>
                </c:pt>
                <c:pt idx="1">
                  <c:v>7100</c:v>
                </c:pt>
                <c:pt idx="2">
                  <c:v>15100</c:v>
                </c:pt>
                <c:pt idx="3">
                  <c:v>13100</c:v>
                </c:pt>
                <c:pt idx="4">
                  <c:v>9100</c:v>
                </c:pt>
                <c:pt idx="5">
                  <c:v>9900</c:v>
                </c:pt>
                <c:pt idx="6">
                  <c:v>5900</c:v>
                </c:pt>
                <c:pt idx="7">
                  <c:v>7600</c:v>
                </c:pt>
                <c:pt idx="8">
                  <c:v>9900</c:v>
                </c:pt>
                <c:pt idx="9">
                  <c:v>13100</c:v>
                </c:pt>
                <c:pt idx="10">
                  <c:v>11100</c:v>
                </c:pt>
                <c:pt idx="11">
                  <c:v>17600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全年统计表!$I$2</c:f>
              <c:strCache>
                <c:ptCount val="1"/>
                <c:pt idx="0">
                  <c:v>微信支付宝总计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全年统计表!$A$3:$A$14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全年统计表!$I$3:$I$14</c:f>
              <c:numCache>
                <c:formatCode>General</c:formatCode>
                <c:ptCount val="12"/>
                <c:pt idx="0">
                  <c:v>12510</c:v>
                </c:pt>
                <c:pt idx="1">
                  <c:v>10350</c:v>
                </c:pt>
                <c:pt idx="2">
                  <c:v>3202</c:v>
                </c:pt>
                <c:pt idx="3">
                  <c:v>3661</c:v>
                </c:pt>
                <c:pt idx="4">
                  <c:v>7462</c:v>
                </c:pt>
                <c:pt idx="5">
                  <c:v>7579</c:v>
                </c:pt>
                <c:pt idx="6">
                  <c:v>12628</c:v>
                </c:pt>
                <c:pt idx="7">
                  <c:v>6665</c:v>
                </c:pt>
                <c:pt idx="8">
                  <c:v>4739</c:v>
                </c:pt>
                <c:pt idx="9">
                  <c:v>4436</c:v>
                </c:pt>
                <c:pt idx="10">
                  <c:v>4173</c:v>
                </c:pt>
                <c:pt idx="11">
                  <c:v>-420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1687187183"/>
        <c:axId val="1184008111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全年统计表!$A$3:$A$14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全年统计表!$D$3:$D$14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全年统计表!$A$3:$A$14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全年统计表!$G$3:$G$14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全年统计表!$A$3:$A$14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全年统计表!$J$3:$J$14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1687187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</a:p>
        </c:txPr>
        <c:crossAx val="1184008111"/>
        <c:crosses val="autoZero"/>
        <c:auto val="1"/>
        <c:lblAlgn val="ctr"/>
        <c:lblOffset val="100"/>
        <c:noMultiLvlLbl val="0"/>
      </c:catAx>
      <c:valAx>
        <c:axId val="118400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</a:p>
        </c:txPr>
        <c:crossAx val="1687187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Arial" panose="020B0604020202020204" pitchFamily="7" charset="0"/>
          <a:ea typeface="微软雅黑" panose="020B0503020204020204" pitchFamily="34" charset="-122"/>
          <a:cs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  <a:r>
              <a:rPr lang="zh-CN"/>
              <a:t>年收益折线图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39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全年统计表!$A$3:$A$14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全年统计表!$K$3:$K$14</c:f>
              <c:numCache>
                <c:formatCode>General</c:formatCode>
                <c:ptCount val="12"/>
                <c:pt idx="0">
                  <c:v>30704</c:v>
                </c:pt>
                <c:pt idx="1">
                  <c:v>23432</c:v>
                </c:pt>
                <c:pt idx="2">
                  <c:v>19572</c:v>
                </c:pt>
                <c:pt idx="3">
                  <c:v>16722</c:v>
                </c:pt>
                <c:pt idx="4">
                  <c:v>23956</c:v>
                </c:pt>
                <c:pt idx="5">
                  <c:v>20160</c:v>
                </c:pt>
                <c:pt idx="6">
                  <c:v>29262</c:v>
                </c:pt>
                <c:pt idx="7">
                  <c:v>21451</c:v>
                </c:pt>
                <c:pt idx="8">
                  <c:v>21107</c:v>
                </c:pt>
                <c:pt idx="9">
                  <c:v>20843</c:v>
                </c:pt>
                <c:pt idx="10">
                  <c:v>18735</c:v>
                </c:pt>
                <c:pt idx="11">
                  <c:v>15574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1697233407"/>
        <c:axId val="1734920639"/>
      </c:lineChart>
      <c:catAx>
        <c:axId val="169723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</a:p>
        </c:txPr>
        <c:crossAx val="1734920639"/>
        <c:crosses val="autoZero"/>
        <c:auto val="1"/>
        <c:lblAlgn val="ctr"/>
        <c:lblOffset val="100"/>
        <c:noMultiLvlLbl val="0"/>
      </c:catAx>
      <c:valAx>
        <c:axId val="173492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微软雅黑" panose="020B0503020204020204" pitchFamily="34" charset="-122"/>
                <a:cs typeface="Arial" panose="020B0604020202020204" pitchFamily="7" charset="0"/>
              </a:defRPr>
            </a:pPr>
          </a:p>
        </c:txPr>
        <c:crossAx val="1697233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Arial" panose="020B0604020202020204" pitchFamily="7" charset="0"/>
          <a:ea typeface="微软雅黑" panose="020B0503020204020204" pitchFamily="34" charset="-122"/>
          <a:cs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hyperlink" Target="#'7&#26376;'!A1"/><Relationship Id="rId8" Type="http://schemas.openxmlformats.org/officeDocument/2006/relationships/hyperlink" Target="#'6&#26376;'!A1"/><Relationship Id="rId7" Type="http://schemas.openxmlformats.org/officeDocument/2006/relationships/hyperlink" Target="#'5&#26376;'!A1"/><Relationship Id="rId6" Type="http://schemas.openxmlformats.org/officeDocument/2006/relationships/hyperlink" Target="#'4&#26376;'!A1"/><Relationship Id="rId5" Type="http://schemas.openxmlformats.org/officeDocument/2006/relationships/hyperlink" Target="#'3&#26376;'!A1"/><Relationship Id="rId4" Type="http://schemas.openxmlformats.org/officeDocument/2006/relationships/hyperlink" Target="#'2&#26376;'!A1"/><Relationship Id="rId3" Type="http://schemas.openxmlformats.org/officeDocument/2006/relationships/hyperlink" Target="#'1&#26376;'!A1"/><Relationship Id="rId2" Type="http://schemas.openxmlformats.org/officeDocument/2006/relationships/hyperlink" Target="#'12&#26376;'!A1"/><Relationship Id="rId13" Type="http://schemas.openxmlformats.org/officeDocument/2006/relationships/hyperlink" Target="#&#20840;&#24180;&#32479;&#35745;&#34920;!A1"/><Relationship Id="rId12" Type="http://schemas.openxmlformats.org/officeDocument/2006/relationships/hyperlink" Target="#'11&#26376;'!A1"/><Relationship Id="rId11" Type="http://schemas.openxmlformats.org/officeDocument/2006/relationships/hyperlink" Target="#'9&#26376;'!A1"/><Relationship Id="rId10" Type="http://schemas.openxmlformats.org/officeDocument/2006/relationships/hyperlink" Target="#'8&#26376;'!A1"/><Relationship Id="rId1" Type="http://schemas.openxmlformats.org/officeDocument/2006/relationships/hyperlink" Target="#'10&#26376;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15.xml.rels><?xml version="1.0" encoding="UTF-8" standalone="yes"?>
<Relationships xmlns="http://schemas.openxmlformats.org/package/2006/relationships"><Relationship Id="rId4" Type="http://schemas.openxmlformats.org/officeDocument/2006/relationships/hyperlink" Target="#&#20027;&#39029;!A1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027;&#39029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31</xdr:col>
      <xdr:colOff>542925</xdr:colOff>
      <xdr:row>78</xdr:row>
      <xdr:rowOff>9208</xdr:rowOff>
    </xdr:to>
    <xdr:sp>
      <xdr:nvSpPr>
        <xdr:cNvPr id="3" name="矩形 2"/>
        <xdr:cNvSpPr/>
      </xdr:nvSpPr>
      <xdr:spPr>
        <a:xfrm>
          <a:off x="0" y="0"/>
          <a:ext cx="21802725" cy="14124940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3625"/>
        </a:p>
      </xdr:txBody>
    </xdr:sp>
    <xdr:clientData/>
  </xdr:twoCellAnchor>
  <xdr:twoCellAnchor>
    <xdr:from>
      <xdr:col>16</xdr:col>
      <xdr:colOff>324079</xdr:colOff>
      <xdr:row>52</xdr:row>
      <xdr:rowOff>956</xdr:rowOff>
    </xdr:from>
    <xdr:to>
      <xdr:col>19</xdr:col>
      <xdr:colOff>154262</xdr:colOff>
      <xdr:row>61</xdr:row>
      <xdr:rowOff>84827</xdr:rowOff>
    </xdr:to>
    <xdr:sp>
      <xdr:nvSpPr>
        <xdr:cNvPr id="5" name="椭圆 4">
          <a:hlinkClick xmlns:r="http://schemas.openxmlformats.org/officeDocument/2006/relationships" r:id="rId1"/>
        </xdr:cNvPr>
        <xdr:cNvSpPr/>
      </xdr:nvSpPr>
      <xdr:spPr>
        <a:xfrm>
          <a:off x="11296650" y="9411335"/>
          <a:ext cx="1887220" cy="1712595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3625"/>
        </a:p>
      </xdr:txBody>
    </xdr:sp>
    <xdr:clientData/>
  </xdr:twoCellAnchor>
  <xdr:twoCellAnchor>
    <xdr:from>
      <xdr:col>24</xdr:col>
      <xdr:colOff>487603</xdr:colOff>
      <xdr:row>52</xdr:row>
      <xdr:rowOff>954</xdr:rowOff>
    </xdr:from>
    <xdr:to>
      <xdr:col>27</xdr:col>
      <xdr:colOff>317786</xdr:colOff>
      <xdr:row>61</xdr:row>
      <xdr:rowOff>84825</xdr:rowOff>
    </xdr:to>
    <xdr:sp>
      <xdr:nvSpPr>
        <xdr:cNvPr id="6" name="椭圆 5">
          <a:hlinkClick xmlns:r="http://schemas.openxmlformats.org/officeDocument/2006/relationships" r:id="rId2"/>
        </xdr:cNvPr>
        <xdr:cNvSpPr/>
      </xdr:nvSpPr>
      <xdr:spPr>
        <a:xfrm>
          <a:off x="16946245" y="9411335"/>
          <a:ext cx="1887855" cy="1712595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3625"/>
        </a:p>
      </xdr:txBody>
    </xdr:sp>
    <xdr:clientData/>
  </xdr:twoCellAnchor>
  <xdr:twoCellAnchor>
    <xdr:from>
      <xdr:col>4</xdr:col>
      <xdr:colOff>416061</xdr:colOff>
      <xdr:row>7</xdr:row>
      <xdr:rowOff>69517</xdr:rowOff>
    </xdr:from>
    <xdr:to>
      <xdr:col>27</xdr:col>
      <xdr:colOff>126865</xdr:colOff>
      <xdr:row>27</xdr:row>
      <xdr:rowOff>77353</xdr:rowOff>
    </xdr:to>
    <xdr:sp>
      <xdr:nvSpPr>
        <xdr:cNvPr id="7" name="文本框 58"/>
        <xdr:cNvSpPr txBox="1"/>
      </xdr:nvSpPr>
      <xdr:spPr>
        <a:xfrm>
          <a:off x="3159125" y="1336040"/>
          <a:ext cx="15483840" cy="362712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3200"/>
            </a:lnSpc>
          </a:pPr>
          <a:r>
            <a:rPr lang="zh-CN" altLang="en-US" sz="1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商铺</a:t>
          </a:r>
          <a:r>
            <a:rPr lang="en-US" altLang="zh-CN" sz="1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/</a:t>
          </a:r>
          <a:r>
            <a:rPr lang="zh-CN" altLang="en-US" sz="1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店铺</a:t>
          </a:r>
          <a:endParaRPr lang="en-US" altLang="zh-CN" sz="11500" b="1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algn="ctr">
            <a:lnSpc>
              <a:spcPts val="13200"/>
            </a:lnSpc>
          </a:pPr>
          <a:r>
            <a:rPr lang="zh-CN" altLang="en-US" sz="1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财务收支管理系统</a:t>
          </a:r>
          <a:endParaRPr lang="zh-CN" altLang="en-US" sz="11500" b="1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</xdr:col>
      <xdr:colOff>78793</xdr:colOff>
      <xdr:row>39</xdr:row>
      <xdr:rowOff>31354</xdr:rowOff>
    </xdr:from>
    <xdr:to>
      <xdr:col>6</xdr:col>
      <xdr:colOff>518576</xdr:colOff>
      <xdr:row>48</xdr:row>
      <xdr:rowOff>115226</xdr:rowOff>
    </xdr:to>
    <xdr:grpSp>
      <xdr:nvGrpSpPr>
        <xdr:cNvPr id="8" name="组合 7">
          <a:hlinkClick xmlns:r="http://schemas.openxmlformats.org/officeDocument/2006/relationships" r:id="rId3"/>
        </xdr:cNvPr>
        <xdr:cNvGrpSpPr/>
      </xdr:nvGrpSpPr>
      <xdr:grpSpPr>
        <a:xfrm>
          <a:off x="2821940" y="7089140"/>
          <a:ext cx="1811020" cy="1712595"/>
          <a:chOff x="2557670" y="7129065"/>
          <a:chExt cx="1658983" cy="1658983"/>
        </a:xfrm>
      </xdr:grpSpPr>
      <xdr:sp>
        <xdr:nvSpPr>
          <xdr:cNvPr id="65" name="椭圆 64"/>
          <xdr:cNvSpPr/>
        </xdr:nvSpPr>
        <xdr:spPr>
          <a:xfrm>
            <a:off x="2557670" y="7129065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66" name="文本框 50"/>
          <xdr:cNvSpPr txBox="1"/>
        </xdr:nvSpPr>
        <xdr:spPr>
          <a:xfrm>
            <a:off x="3060609" y="7633496"/>
            <a:ext cx="713268" cy="650123"/>
          </a:xfrm>
          <a:custGeom>
            <a:avLst/>
            <a:gdLst/>
            <a:ahLst/>
            <a:cxnLst/>
            <a:rect l="l" t="t" r="r" b="b"/>
            <a:pathLst>
              <a:path w="713268" h="650123">
                <a:moveTo>
                  <a:pt x="510899" y="458423"/>
                </a:moveTo>
                <a:cubicBezTo>
                  <a:pt x="510899" y="465077"/>
                  <a:pt x="510727" y="478499"/>
                  <a:pt x="510383" y="498690"/>
                </a:cubicBezTo>
                <a:lnTo>
                  <a:pt x="662332" y="498690"/>
                </a:lnTo>
                <a:lnTo>
                  <a:pt x="662332" y="458423"/>
                </a:lnTo>
                <a:close/>
                <a:moveTo>
                  <a:pt x="510899" y="371693"/>
                </a:moveTo>
                <a:lnTo>
                  <a:pt x="510899" y="411961"/>
                </a:lnTo>
                <a:lnTo>
                  <a:pt x="662332" y="411961"/>
                </a:lnTo>
                <a:lnTo>
                  <a:pt x="662332" y="371693"/>
                </a:lnTo>
                <a:close/>
                <a:moveTo>
                  <a:pt x="459963" y="325231"/>
                </a:moveTo>
                <a:lnTo>
                  <a:pt x="713268" y="325231"/>
                </a:lnTo>
                <a:lnTo>
                  <a:pt x="713268" y="582322"/>
                </a:lnTo>
                <a:cubicBezTo>
                  <a:pt x="713268" y="602399"/>
                  <a:pt x="709024" y="617657"/>
                  <a:pt x="700534" y="628096"/>
                </a:cubicBezTo>
                <a:cubicBezTo>
                  <a:pt x="692045" y="638536"/>
                  <a:pt x="680257" y="644215"/>
                  <a:pt x="665171" y="645133"/>
                </a:cubicBezTo>
                <a:cubicBezTo>
                  <a:pt x="650085" y="646050"/>
                  <a:pt x="624818" y="646337"/>
                  <a:pt x="589369" y="645993"/>
                </a:cubicBezTo>
                <a:cubicBezTo>
                  <a:pt x="585927" y="628096"/>
                  <a:pt x="581453" y="610429"/>
                  <a:pt x="575946" y="592991"/>
                </a:cubicBezTo>
                <a:cubicBezTo>
                  <a:pt x="598661" y="594368"/>
                  <a:pt x="618508" y="595057"/>
                  <a:pt x="635487" y="595057"/>
                </a:cubicBezTo>
                <a:cubicBezTo>
                  <a:pt x="653383" y="595057"/>
                  <a:pt x="662332" y="586682"/>
                  <a:pt x="662332" y="569932"/>
                </a:cubicBezTo>
                <a:lnTo>
                  <a:pt x="662332" y="545153"/>
                </a:lnTo>
                <a:lnTo>
                  <a:pt x="507630" y="545153"/>
                </a:lnTo>
                <a:cubicBezTo>
                  <a:pt x="504876" y="570391"/>
                  <a:pt x="499398" y="590525"/>
                  <a:pt x="491196" y="605553"/>
                </a:cubicBezTo>
                <a:cubicBezTo>
                  <a:pt x="482993" y="620582"/>
                  <a:pt x="471779" y="635438"/>
                  <a:pt x="457554" y="650123"/>
                </a:cubicBezTo>
                <a:cubicBezTo>
                  <a:pt x="442410" y="636586"/>
                  <a:pt x="427497" y="623966"/>
                  <a:pt x="412812" y="612265"/>
                </a:cubicBezTo>
                <a:cubicBezTo>
                  <a:pt x="433347" y="591500"/>
                  <a:pt x="446340" y="571051"/>
                  <a:pt x="451789" y="550917"/>
                </a:cubicBezTo>
                <a:cubicBezTo>
                  <a:pt x="457238" y="530784"/>
                  <a:pt x="459963" y="500182"/>
                  <a:pt x="459963" y="459111"/>
                </a:cubicBezTo>
                <a:close/>
                <a:moveTo>
                  <a:pt x="170259" y="0"/>
                </a:moveTo>
                <a:lnTo>
                  <a:pt x="263575" y="0"/>
                </a:lnTo>
                <a:lnTo>
                  <a:pt x="263575" y="602456"/>
                </a:lnTo>
                <a:lnTo>
                  <a:pt x="148568" y="602456"/>
                </a:lnTo>
                <a:lnTo>
                  <a:pt x="148568" y="169031"/>
                </a:lnTo>
                <a:cubicBezTo>
                  <a:pt x="106549" y="208322"/>
                  <a:pt x="57026" y="237381"/>
                  <a:pt x="0" y="256207"/>
                </a:cubicBezTo>
                <a:lnTo>
                  <a:pt x="0" y="151842"/>
                </a:lnTo>
                <a:cubicBezTo>
                  <a:pt x="30014" y="142019"/>
                  <a:pt x="62620" y="123397"/>
                  <a:pt x="97817" y="95975"/>
                </a:cubicBezTo>
                <a:cubicBezTo>
                  <a:pt x="133015" y="68554"/>
                  <a:pt x="157163" y="36562"/>
                  <a:pt x="170259" y="0"/>
                </a:cubicBez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8</xdr:col>
      <xdr:colOff>160555</xdr:colOff>
      <xdr:row>39</xdr:row>
      <xdr:rowOff>31353</xdr:rowOff>
    </xdr:from>
    <xdr:to>
      <xdr:col>10</xdr:col>
      <xdr:colOff>600338</xdr:colOff>
      <xdr:row>48</xdr:row>
      <xdr:rowOff>115225</xdr:rowOff>
    </xdr:to>
    <xdr:grpSp>
      <xdr:nvGrpSpPr>
        <xdr:cNvPr id="9" name="组合 8">
          <a:hlinkClick xmlns:r="http://schemas.openxmlformats.org/officeDocument/2006/relationships" r:id="rId4"/>
        </xdr:cNvPr>
        <xdr:cNvGrpSpPr/>
      </xdr:nvGrpSpPr>
      <xdr:grpSpPr>
        <a:xfrm>
          <a:off x="5646420" y="7089140"/>
          <a:ext cx="1811655" cy="1712595"/>
          <a:chOff x="5077832" y="7129064"/>
          <a:chExt cx="1658983" cy="1658983"/>
        </a:xfrm>
      </xdr:grpSpPr>
      <xdr:sp>
        <xdr:nvSpPr>
          <xdr:cNvPr id="63" name="椭圆 62"/>
          <xdr:cNvSpPr/>
        </xdr:nvSpPr>
        <xdr:spPr>
          <a:xfrm>
            <a:off x="5077832" y="7129064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64" name="文本框 53"/>
          <xdr:cNvSpPr txBox="1"/>
        </xdr:nvSpPr>
        <xdr:spPr>
          <a:xfrm>
            <a:off x="5527974" y="7633494"/>
            <a:ext cx="758698" cy="650123"/>
          </a:xfrm>
          <a:custGeom>
            <a:avLst/>
            <a:gdLst/>
            <a:ahLst/>
            <a:cxnLst/>
            <a:rect l="l" t="t" r="r" b="b"/>
            <a:pathLst>
              <a:path w="758698" h="650123">
                <a:moveTo>
                  <a:pt x="556329" y="458423"/>
                </a:moveTo>
                <a:cubicBezTo>
                  <a:pt x="556329" y="465077"/>
                  <a:pt x="556157" y="478499"/>
                  <a:pt x="555813" y="498690"/>
                </a:cubicBezTo>
                <a:lnTo>
                  <a:pt x="707762" y="498690"/>
                </a:lnTo>
                <a:lnTo>
                  <a:pt x="707762" y="458423"/>
                </a:lnTo>
                <a:close/>
                <a:moveTo>
                  <a:pt x="556329" y="371693"/>
                </a:moveTo>
                <a:lnTo>
                  <a:pt x="556329" y="411961"/>
                </a:lnTo>
                <a:lnTo>
                  <a:pt x="707762" y="411961"/>
                </a:lnTo>
                <a:lnTo>
                  <a:pt x="707762" y="371693"/>
                </a:lnTo>
                <a:close/>
                <a:moveTo>
                  <a:pt x="505393" y="325231"/>
                </a:moveTo>
                <a:lnTo>
                  <a:pt x="758698" y="325231"/>
                </a:lnTo>
                <a:lnTo>
                  <a:pt x="758698" y="582322"/>
                </a:lnTo>
                <a:cubicBezTo>
                  <a:pt x="758698" y="602399"/>
                  <a:pt x="754454" y="617657"/>
                  <a:pt x="745964" y="628096"/>
                </a:cubicBezTo>
                <a:cubicBezTo>
                  <a:pt x="737475" y="638536"/>
                  <a:pt x="725687" y="644215"/>
                  <a:pt x="710601" y="645133"/>
                </a:cubicBezTo>
                <a:cubicBezTo>
                  <a:pt x="695515" y="646050"/>
                  <a:pt x="670248" y="646337"/>
                  <a:pt x="634799" y="645993"/>
                </a:cubicBezTo>
                <a:cubicBezTo>
                  <a:pt x="631357" y="628096"/>
                  <a:pt x="626883" y="610429"/>
                  <a:pt x="621376" y="592991"/>
                </a:cubicBezTo>
                <a:cubicBezTo>
                  <a:pt x="644091" y="594368"/>
                  <a:pt x="663938" y="595057"/>
                  <a:pt x="680917" y="595057"/>
                </a:cubicBezTo>
                <a:cubicBezTo>
                  <a:pt x="698813" y="595057"/>
                  <a:pt x="707762" y="586682"/>
                  <a:pt x="707762" y="569932"/>
                </a:cubicBezTo>
                <a:lnTo>
                  <a:pt x="707762" y="545153"/>
                </a:lnTo>
                <a:lnTo>
                  <a:pt x="553060" y="545153"/>
                </a:lnTo>
                <a:cubicBezTo>
                  <a:pt x="550306" y="570391"/>
                  <a:pt x="544828" y="590525"/>
                  <a:pt x="536626" y="605553"/>
                </a:cubicBezTo>
                <a:cubicBezTo>
                  <a:pt x="528423" y="620582"/>
                  <a:pt x="517209" y="635438"/>
                  <a:pt x="502984" y="650123"/>
                </a:cubicBezTo>
                <a:cubicBezTo>
                  <a:pt x="487840" y="636586"/>
                  <a:pt x="472927" y="623966"/>
                  <a:pt x="458242" y="612265"/>
                </a:cubicBezTo>
                <a:cubicBezTo>
                  <a:pt x="478777" y="591500"/>
                  <a:pt x="491770" y="571051"/>
                  <a:pt x="497219" y="550917"/>
                </a:cubicBezTo>
                <a:cubicBezTo>
                  <a:pt x="502668" y="530784"/>
                  <a:pt x="505393" y="500182"/>
                  <a:pt x="505393" y="459111"/>
                </a:cubicBezTo>
                <a:close/>
                <a:moveTo>
                  <a:pt x="212825" y="0"/>
                </a:moveTo>
                <a:cubicBezTo>
                  <a:pt x="272033" y="0"/>
                  <a:pt x="318554" y="15962"/>
                  <a:pt x="352388" y="47885"/>
                </a:cubicBezTo>
                <a:cubicBezTo>
                  <a:pt x="386222" y="79809"/>
                  <a:pt x="403138" y="119509"/>
                  <a:pt x="403138" y="166985"/>
                </a:cubicBezTo>
                <a:cubicBezTo>
                  <a:pt x="403138" y="193997"/>
                  <a:pt x="398295" y="219713"/>
                  <a:pt x="388609" y="244134"/>
                </a:cubicBezTo>
                <a:cubicBezTo>
                  <a:pt x="378923" y="268554"/>
                  <a:pt x="363575" y="294134"/>
                  <a:pt x="342565" y="320873"/>
                </a:cubicBezTo>
                <a:cubicBezTo>
                  <a:pt x="328650" y="338609"/>
                  <a:pt x="303548" y="364120"/>
                  <a:pt x="267258" y="397408"/>
                </a:cubicBezTo>
                <a:cubicBezTo>
                  <a:pt x="230969" y="430696"/>
                  <a:pt x="207981" y="452797"/>
                  <a:pt x="198295" y="463711"/>
                </a:cubicBezTo>
                <a:cubicBezTo>
                  <a:pt x="188609" y="474625"/>
                  <a:pt x="180765" y="485266"/>
                  <a:pt x="174762" y="495635"/>
                </a:cubicBezTo>
                <a:lnTo>
                  <a:pt x="403138" y="495635"/>
                </a:lnTo>
                <a:lnTo>
                  <a:pt x="403138" y="602456"/>
                </a:lnTo>
                <a:lnTo>
                  <a:pt x="0" y="602456"/>
                </a:lnTo>
                <a:cubicBezTo>
                  <a:pt x="4366" y="562074"/>
                  <a:pt x="17463" y="523807"/>
                  <a:pt x="39291" y="487654"/>
                </a:cubicBezTo>
                <a:cubicBezTo>
                  <a:pt x="61119" y="451501"/>
                  <a:pt x="104230" y="403547"/>
                  <a:pt x="168623" y="343793"/>
                </a:cubicBezTo>
                <a:cubicBezTo>
                  <a:pt x="220464" y="295498"/>
                  <a:pt x="252252" y="262756"/>
                  <a:pt x="263984" y="245566"/>
                </a:cubicBezTo>
                <a:cubicBezTo>
                  <a:pt x="279810" y="221828"/>
                  <a:pt x="287722" y="198363"/>
                  <a:pt x="287722" y="175170"/>
                </a:cubicBezTo>
                <a:cubicBezTo>
                  <a:pt x="287722" y="149522"/>
                  <a:pt x="280833" y="129809"/>
                  <a:pt x="267054" y="116030"/>
                </a:cubicBezTo>
                <a:cubicBezTo>
                  <a:pt x="253275" y="102251"/>
                  <a:pt x="234243" y="95361"/>
                  <a:pt x="209960" y="95361"/>
                </a:cubicBezTo>
                <a:cubicBezTo>
                  <a:pt x="185949" y="95361"/>
                  <a:pt x="166849" y="102592"/>
                  <a:pt x="152661" y="117053"/>
                </a:cubicBezTo>
                <a:cubicBezTo>
                  <a:pt x="138473" y="131514"/>
                  <a:pt x="130287" y="155525"/>
                  <a:pt x="128104" y="189086"/>
                </a:cubicBezTo>
                <a:lnTo>
                  <a:pt x="13507" y="177626"/>
                </a:lnTo>
                <a:cubicBezTo>
                  <a:pt x="20328" y="114325"/>
                  <a:pt x="41747" y="68895"/>
                  <a:pt x="77763" y="41337"/>
                </a:cubicBezTo>
                <a:cubicBezTo>
                  <a:pt x="113780" y="13779"/>
                  <a:pt x="158800" y="0"/>
                  <a:pt x="212825" y="0"/>
                </a:cubicBez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12</xdr:col>
      <xdr:colOff>242317</xdr:colOff>
      <xdr:row>39</xdr:row>
      <xdr:rowOff>31352</xdr:rowOff>
    </xdr:from>
    <xdr:to>
      <xdr:col>15</xdr:col>
      <xdr:colOff>72500</xdr:colOff>
      <xdr:row>48</xdr:row>
      <xdr:rowOff>115224</xdr:rowOff>
    </xdr:to>
    <xdr:grpSp>
      <xdr:nvGrpSpPr>
        <xdr:cNvPr id="10" name="组合 9">
          <a:hlinkClick xmlns:r="http://schemas.openxmlformats.org/officeDocument/2006/relationships" r:id="rId5"/>
        </xdr:cNvPr>
        <xdr:cNvGrpSpPr/>
      </xdr:nvGrpSpPr>
      <xdr:grpSpPr>
        <a:xfrm>
          <a:off x="8471535" y="7089140"/>
          <a:ext cx="1887855" cy="1712595"/>
          <a:chOff x="7597994" y="7129063"/>
          <a:chExt cx="1658983" cy="1658983"/>
        </a:xfrm>
      </xdr:grpSpPr>
      <xdr:sp>
        <xdr:nvSpPr>
          <xdr:cNvPr id="61" name="椭圆 60"/>
          <xdr:cNvSpPr/>
        </xdr:nvSpPr>
        <xdr:spPr>
          <a:xfrm>
            <a:off x="7597994" y="7129063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62" name="文本框 56"/>
          <xdr:cNvSpPr txBox="1"/>
        </xdr:nvSpPr>
        <xdr:spPr>
          <a:xfrm>
            <a:off x="8053457" y="7633493"/>
            <a:ext cx="748056" cy="650123"/>
          </a:xfrm>
          <a:custGeom>
            <a:avLst/>
            <a:gdLst/>
            <a:ahLst/>
            <a:cxnLst/>
            <a:rect l="l" t="t" r="r" b="b"/>
            <a:pathLst>
              <a:path w="748056" h="650123">
                <a:moveTo>
                  <a:pt x="545687" y="458423"/>
                </a:moveTo>
                <a:cubicBezTo>
                  <a:pt x="545687" y="465077"/>
                  <a:pt x="545515" y="478499"/>
                  <a:pt x="545171" y="498690"/>
                </a:cubicBezTo>
                <a:lnTo>
                  <a:pt x="697120" y="498690"/>
                </a:lnTo>
                <a:lnTo>
                  <a:pt x="697120" y="458423"/>
                </a:lnTo>
                <a:close/>
                <a:moveTo>
                  <a:pt x="545687" y="371693"/>
                </a:moveTo>
                <a:lnTo>
                  <a:pt x="545687" y="411961"/>
                </a:lnTo>
                <a:lnTo>
                  <a:pt x="697120" y="411961"/>
                </a:lnTo>
                <a:lnTo>
                  <a:pt x="697120" y="371693"/>
                </a:lnTo>
                <a:close/>
                <a:moveTo>
                  <a:pt x="494750" y="325231"/>
                </a:moveTo>
                <a:lnTo>
                  <a:pt x="748056" y="325231"/>
                </a:lnTo>
                <a:lnTo>
                  <a:pt x="748056" y="582322"/>
                </a:lnTo>
                <a:cubicBezTo>
                  <a:pt x="748056" y="602399"/>
                  <a:pt x="743811" y="617657"/>
                  <a:pt x="735322" y="628096"/>
                </a:cubicBezTo>
                <a:cubicBezTo>
                  <a:pt x="726832" y="638536"/>
                  <a:pt x="715045" y="644215"/>
                  <a:pt x="699959" y="645133"/>
                </a:cubicBezTo>
                <a:cubicBezTo>
                  <a:pt x="684873" y="646050"/>
                  <a:pt x="659606" y="646337"/>
                  <a:pt x="624157" y="645993"/>
                </a:cubicBezTo>
                <a:cubicBezTo>
                  <a:pt x="620715" y="628096"/>
                  <a:pt x="616241" y="610429"/>
                  <a:pt x="610734" y="592991"/>
                </a:cubicBezTo>
                <a:cubicBezTo>
                  <a:pt x="633449" y="594368"/>
                  <a:pt x="653296" y="595057"/>
                  <a:pt x="670275" y="595057"/>
                </a:cubicBezTo>
                <a:cubicBezTo>
                  <a:pt x="688171" y="595057"/>
                  <a:pt x="697120" y="586682"/>
                  <a:pt x="697120" y="569932"/>
                </a:cubicBezTo>
                <a:lnTo>
                  <a:pt x="697120" y="545153"/>
                </a:lnTo>
                <a:lnTo>
                  <a:pt x="542417" y="545153"/>
                </a:lnTo>
                <a:cubicBezTo>
                  <a:pt x="539664" y="570391"/>
                  <a:pt x="534186" y="590525"/>
                  <a:pt x="525984" y="605553"/>
                </a:cubicBezTo>
                <a:cubicBezTo>
                  <a:pt x="517781" y="620582"/>
                  <a:pt x="506567" y="635438"/>
                  <a:pt x="492341" y="650123"/>
                </a:cubicBezTo>
                <a:cubicBezTo>
                  <a:pt x="477198" y="636586"/>
                  <a:pt x="462284" y="623966"/>
                  <a:pt x="447600" y="612265"/>
                </a:cubicBezTo>
                <a:cubicBezTo>
                  <a:pt x="468135" y="591500"/>
                  <a:pt x="481127" y="571051"/>
                  <a:pt x="486577" y="550917"/>
                </a:cubicBezTo>
                <a:cubicBezTo>
                  <a:pt x="492026" y="530784"/>
                  <a:pt x="494750" y="500182"/>
                  <a:pt x="494750" y="459111"/>
                </a:cubicBezTo>
                <a:close/>
                <a:moveTo>
                  <a:pt x="193588" y="0"/>
                </a:moveTo>
                <a:cubicBezTo>
                  <a:pt x="250068" y="0"/>
                  <a:pt x="295361" y="18008"/>
                  <a:pt x="329468" y="54024"/>
                </a:cubicBezTo>
                <a:cubicBezTo>
                  <a:pt x="357571" y="83492"/>
                  <a:pt x="371623" y="116780"/>
                  <a:pt x="371623" y="153888"/>
                </a:cubicBezTo>
                <a:cubicBezTo>
                  <a:pt x="371623" y="206548"/>
                  <a:pt x="342838" y="248567"/>
                  <a:pt x="285266" y="279945"/>
                </a:cubicBezTo>
                <a:cubicBezTo>
                  <a:pt x="319645" y="287312"/>
                  <a:pt x="347135" y="303820"/>
                  <a:pt x="367735" y="329468"/>
                </a:cubicBezTo>
                <a:cubicBezTo>
                  <a:pt x="388335" y="355116"/>
                  <a:pt x="398636" y="386085"/>
                  <a:pt x="398636" y="422374"/>
                </a:cubicBezTo>
                <a:cubicBezTo>
                  <a:pt x="398636" y="475034"/>
                  <a:pt x="379399" y="519918"/>
                  <a:pt x="340928" y="557026"/>
                </a:cubicBezTo>
                <a:cubicBezTo>
                  <a:pt x="302455" y="594134"/>
                  <a:pt x="254570" y="612688"/>
                  <a:pt x="197271" y="612688"/>
                </a:cubicBezTo>
                <a:cubicBezTo>
                  <a:pt x="142974" y="612688"/>
                  <a:pt x="97953" y="597067"/>
                  <a:pt x="62210" y="565826"/>
                </a:cubicBezTo>
                <a:cubicBezTo>
                  <a:pt x="26466" y="534584"/>
                  <a:pt x="5729" y="493725"/>
                  <a:pt x="0" y="443247"/>
                </a:cubicBezTo>
                <a:lnTo>
                  <a:pt x="111323" y="429741"/>
                </a:lnTo>
                <a:cubicBezTo>
                  <a:pt x="114870" y="458117"/>
                  <a:pt x="124420" y="479809"/>
                  <a:pt x="139972" y="494816"/>
                </a:cubicBezTo>
                <a:cubicBezTo>
                  <a:pt x="155525" y="509823"/>
                  <a:pt x="174352" y="517326"/>
                  <a:pt x="196453" y="517326"/>
                </a:cubicBezTo>
                <a:cubicBezTo>
                  <a:pt x="220191" y="517326"/>
                  <a:pt x="240177" y="508322"/>
                  <a:pt x="256412" y="490314"/>
                </a:cubicBezTo>
                <a:cubicBezTo>
                  <a:pt x="272646" y="472306"/>
                  <a:pt x="280764" y="448022"/>
                  <a:pt x="280764" y="417463"/>
                </a:cubicBezTo>
                <a:cubicBezTo>
                  <a:pt x="280764" y="388540"/>
                  <a:pt x="272987" y="365621"/>
                  <a:pt x="257435" y="348704"/>
                </a:cubicBezTo>
                <a:cubicBezTo>
                  <a:pt x="241882" y="331787"/>
                  <a:pt x="222919" y="323329"/>
                  <a:pt x="200545" y="323329"/>
                </a:cubicBezTo>
                <a:cubicBezTo>
                  <a:pt x="185811" y="323329"/>
                  <a:pt x="168213" y="326194"/>
                  <a:pt x="147749" y="331924"/>
                </a:cubicBezTo>
                <a:lnTo>
                  <a:pt x="160436" y="238199"/>
                </a:lnTo>
                <a:cubicBezTo>
                  <a:pt x="191541" y="239018"/>
                  <a:pt x="215279" y="232265"/>
                  <a:pt x="231650" y="217940"/>
                </a:cubicBezTo>
                <a:cubicBezTo>
                  <a:pt x="248022" y="203615"/>
                  <a:pt x="256207" y="184584"/>
                  <a:pt x="256207" y="160846"/>
                </a:cubicBezTo>
                <a:cubicBezTo>
                  <a:pt x="256207" y="140655"/>
                  <a:pt x="250204" y="124557"/>
                  <a:pt x="238199" y="112551"/>
                </a:cubicBezTo>
                <a:cubicBezTo>
                  <a:pt x="226193" y="100546"/>
                  <a:pt x="210232" y="94543"/>
                  <a:pt x="190314" y="94543"/>
                </a:cubicBezTo>
                <a:cubicBezTo>
                  <a:pt x="170668" y="94543"/>
                  <a:pt x="153888" y="101364"/>
                  <a:pt x="139972" y="115007"/>
                </a:cubicBezTo>
                <a:cubicBezTo>
                  <a:pt x="126057" y="128649"/>
                  <a:pt x="117599" y="148567"/>
                  <a:pt x="114597" y="174761"/>
                </a:cubicBezTo>
                <a:lnTo>
                  <a:pt x="8594" y="156753"/>
                </a:lnTo>
                <a:cubicBezTo>
                  <a:pt x="15961" y="120464"/>
                  <a:pt x="27080" y="91473"/>
                  <a:pt x="41951" y="69782"/>
                </a:cubicBezTo>
                <a:cubicBezTo>
                  <a:pt x="56821" y="48090"/>
                  <a:pt x="77558" y="31037"/>
                  <a:pt x="104161" y="18622"/>
                </a:cubicBezTo>
                <a:cubicBezTo>
                  <a:pt x="130764" y="6207"/>
                  <a:pt x="160573" y="0"/>
                  <a:pt x="193588" y="0"/>
                </a:cubicBez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16</xdr:col>
      <xdr:colOff>324079</xdr:colOff>
      <xdr:row>39</xdr:row>
      <xdr:rowOff>31351</xdr:rowOff>
    </xdr:from>
    <xdr:to>
      <xdr:col>19</xdr:col>
      <xdr:colOff>154262</xdr:colOff>
      <xdr:row>48</xdr:row>
      <xdr:rowOff>115223</xdr:rowOff>
    </xdr:to>
    <xdr:grpSp>
      <xdr:nvGrpSpPr>
        <xdr:cNvPr id="11" name="组合 10">
          <a:hlinkClick xmlns:r="http://schemas.openxmlformats.org/officeDocument/2006/relationships" r:id="rId6"/>
        </xdr:cNvPr>
        <xdr:cNvGrpSpPr/>
      </xdr:nvGrpSpPr>
      <xdr:grpSpPr>
        <a:xfrm>
          <a:off x="11296650" y="7089140"/>
          <a:ext cx="1887220" cy="1712595"/>
          <a:chOff x="10118156" y="7129062"/>
          <a:chExt cx="1658983" cy="1658983"/>
        </a:xfrm>
      </xdr:grpSpPr>
      <xdr:sp>
        <xdr:nvSpPr>
          <xdr:cNvPr id="59" name="椭圆 58"/>
          <xdr:cNvSpPr/>
        </xdr:nvSpPr>
        <xdr:spPr>
          <a:xfrm>
            <a:off x="10118156" y="7129062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60" name="文本框 59"/>
          <xdr:cNvSpPr txBox="1"/>
        </xdr:nvSpPr>
        <xdr:spPr>
          <a:xfrm>
            <a:off x="10565638" y="7633492"/>
            <a:ext cx="764018" cy="650123"/>
          </a:xfrm>
          <a:custGeom>
            <a:avLst/>
            <a:gdLst/>
            <a:ahLst/>
            <a:cxnLst/>
            <a:rect l="l" t="t" r="r" b="b"/>
            <a:pathLst>
              <a:path w="764018" h="650123">
                <a:moveTo>
                  <a:pt x="561649" y="458423"/>
                </a:moveTo>
                <a:cubicBezTo>
                  <a:pt x="561649" y="465077"/>
                  <a:pt x="561477" y="478499"/>
                  <a:pt x="561133" y="498690"/>
                </a:cubicBezTo>
                <a:lnTo>
                  <a:pt x="713082" y="498690"/>
                </a:lnTo>
                <a:lnTo>
                  <a:pt x="713082" y="458423"/>
                </a:lnTo>
                <a:close/>
                <a:moveTo>
                  <a:pt x="561649" y="371693"/>
                </a:moveTo>
                <a:lnTo>
                  <a:pt x="561649" y="411961"/>
                </a:lnTo>
                <a:lnTo>
                  <a:pt x="713082" y="411961"/>
                </a:lnTo>
                <a:lnTo>
                  <a:pt x="713082" y="371693"/>
                </a:lnTo>
                <a:close/>
                <a:moveTo>
                  <a:pt x="510712" y="325231"/>
                </a:moveTo>
                <a:lnTo>
                  <a:pt x="764018" y="325231"/>
                </a:lnTo>
                <a:lnTo>
                  <a:pt x="764018" y="582322"/>
                </a:lnTo>
                <a:cubicBezTo>
                  <a:pt x="764018" y="602399"/>
                  <a:pt x="759773" y="617657"/>
                  <a:pt x="751284" y="628096"/>
                </a:cubicBezTo>
                <a:cubicBezTo>
                  <a:pt x="742794" y="638536"/>
                  <a:pt x="731007" y="644215"/>
                  <a:pt x="715921" y="645133"/>
                </a:cubicBezTo>
                <a:cubicBezTo>
                  <a:pt x="700835" y="646050"/>
                  <a:pt x="675568" y="646337"/>
                  <a:pt x="640119" y="645993"/>
                </a:cubicBezTo>
                <a:cubicBezTo>
                  <a:pt x="636677" y="628096"/>
                  <a:pt x="632203" y="610429"/>
                  <a:pt x="626696" y="592991"/>
                </a:cubicBezTo>
                <a:cubicBezTo>
                  <a:pt x="649411" y="594368"/>
                  <a:pt x="669258" y="595057"/>
                  <a:pt x="686237" y="595057"/>
                </a:cubicBezTo>
                <a:cubicBezTo>
                  <a:pt x="704133" y="595057"/>
                  <a:pt x="713082" y="586682"/>
                  <a:pt x="713082" y="569932"/>
                </a:cubicBezTo>
                <a:lnTo>
                  <a:pt x="713082" y="545153"/>
                </a:lnTo>
                <a:lnTo>
                  <a:pt x="558379" y="545153"/>
                </a:lnTo>
                <a:cubicBezTo>
                  <a:pt x="555626" y="570391"/>
                  <a:pt x="550148" y="590525"/>
                  <a:pt x="541946" y="605553"/>
                </a:cubicBezTo>
                <a:cubicBezTo>
                  <a:pt x="533743" y="620582"/>
                  <a:pt x="522529" y="635438"/>
                  <a:pt x="508303" y="650123"/>
                </a:cubicBezTo>
                <a:cubicBezTo>
                  <a:pt x="493160" y="636586"/>
                  <a:pt x="478246" y="623966"/>
                  <a:pt x="463562" y="612265"/>
                </a:cubicBezTo>
                <a:cubicBezTo>
                  <a:pt x="484097" y="591500"/>
                  <a:pt x="497089" y="571051"/>
                  <a:pt x="502539" y="550917"/>
                </a:cubicBezTo>
                <a:cubicBezTo>
                  <a:pt x="507988" y="530784"/>
                  <a:pt x="510712" y="500182"/>
                  <a:pt x="510712" y="459111"/>
                </a:cubicBezTo>
                <a:close/>
                <a:moveTo>
                  <a:pt x="245566" y="175580"/>
                </a:moveTo>
                <a:lnTo>
                  <a:pt x="107639" y="380628"/>
                </a:lnTo>
                <a:lnTo>
                  <a:pt x="245566" y="380628"/>
                </a:lnTo>
                <a:close/>
                <a:moveTo>
                  <a:pt x="260300" y="0"/>
                </a:moveTo>
                <a:lnTo>
                  <a:pt x="356889" y="0"/>
                </a:lnTo>
                <a:lnTo>
                  <a:pt x="356889" y="380628"/>
                </a:lnTo>
                <a:lnTo>
                  <a:pt x="431378" y="380628"/>
                </a:lnTo>
                <a:lnTo>
                  <a:pt x="431378" y="481719"/>
                </a:lnTo>
                <a:lnTo>
                  <a:pt x="356889" y="481719"/>
                </a:lnTo>
                <a:lnTo>
                  <a:pt x="356889" y="602456"/>
                </a:lnTo>
                <a:lnTo>
                  <a:pt x="245566" y="602456"/>
                </a:lnTo>
                <a:lnTo>
                  <a:pt x="245566" y="481719"/>
                </a:lnTo>
                <a:lnTo>
                  <a:pt x="0" y="481719"/>
                </a:lnTo>
                <a:lnTo>
                  <a:pt x="0" y="381037"/>
                </a:ln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20</xdr:col>
      <xdr:colOff>405841</xdr:colOff>
      <xdr:row>39</xdr:row>
      <xdr:rowOff>31350</xdr:rowOff>
    </xdr:from>
    <xdr:to>
      <xdr:col>23</xdr:col>
      <xdr:colOff>236024</xdr:colOff>
      <xdr:row>48</xdr:row>
      <xdr:rowOff>115222</xdr:rowOff>
    </xdr:to>
    <xdr:grpSp>
      <xdr:nvGrpSpPr>
        <xdr:cNvPr id="12" name="组合 11">
          <a:hlinkClick xmlns:r="http://schemas.openxmlformats.org/officeDocument/2006/relationships" r:id="rId7"/>
        </xdr:cNvPr>
        <xdr:cNvGrpSpPr/>
      </xdr:nvGrpSpPr>
      <xdr:grpSpPr>
        <a:xfrm>
          <a:off x="14121765" y="7089140"/>
          <a:ext cx="1887220" cy="1712595"/>
          <a:chOff x="12638318" y="7129061"/>
          <a:chExt cx="1658983" cy="1658983"/>
        </a:xfrm>
      </xdr:grpSpPr>
      <xdr:sp>
        <xdr:nvSpPr>
          <xdr:cNvPr id="57" name="椭圆 56"/>
          <xdr:cNvSpPr/>
        </xdr:nvSpPr>
        <xdr:spPr>
          <a:xfrm>
            <a:off x="12638318" y="7129061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58" name="文本框 62"/>
          <xdr:cNvSpPr txBox="1"/>
        </xdr:nvSpPr>
        <xdr:spPr>
          <a:xfrm>
            <a:off x="13096646" y="7638811"/>
            <a:ext cx="742327" cy="639482"/>
          </a:xfrm>
          <a:custGeom>
            <a:avLst/>
            <a:gdLst/>
            <a:ahLst/>
            <a:cxnLst/>
            <a:rect l="l" t="t" r="r" b="b"/>
            <a:pathLst>
              <a:path w="742327" h="639482">
                <a:moveTo>
                  <a:pt x="539958" y="447782"/>
                </a:moveTo>
                <a:cubicBezTo>
                  <a:pt x="539958" y="454436"/>
                  <a:pt x="539786" y="467858"/>
                  <a:pt x="539442" y="488049"/>
                </a:cubicBezTo>
                <a:lnTo>
                  <a:pt x="691391" y="488049"/>
                </a:lnTo>
                <a:lnTo>
                  <a:pt x="691391" y="447782"/>
                </a:lnTo>
                <a:close/>
                <a:moveTo>
                  <a:pt x="539958" y="361052"/>
                </a:moveTo>
                <a:lnTo>
                  <a:pt x="539958" y="401320"/>
                </a:lnTo>
                <a:lnTo>
                  <a:pt x="691391" y="401320"/>
                </a:lnTo>
                <a:lnTo>
                  <a:pt x="691391" y="361052"/>
                </a:lnTo>
                <a:close/>
                <a:moveTo>
                  <a:pt x="489021" y="314590"/>
                </a:moveTo>
                <a:lnTo>
                  <a:pt x="742327" y="314590"/>
                </a:lnTo>
                <a:lnTo>
                  <a:pt x="742327" y="571681"/>
                </a:lnTo>
                <a:cubicBezTo>
                  <a:pt x="742327" y="591758"/>
                  <a:pt x="738082" y="607016"/>
                  <a:pt x="729593" y="617455"/>
                </a:cubicBezTo>
                <a:cubicBezTo>
                  <a:pt x="721103" y="627895"/>
                  <a:pt x="709316" y="633574"/>
                  <a:pt x="694230" y="634492"/>
                </a:cubicBezTo>
                <a:cubicBezTo>
                  <a:pt x="679144" y="635409"/>
                  <a:pt x="653877" y="635696"/>
                  <a:pt x="618428" y="635352"/>
                </a:cubicBezTo>
                <a:cubicBezTo>
                  <a:pt x="614986" y="617455"/>
                  <a:pt x="610512" y="599788"/>
                  <a:pt x="605005" y="582350"/>
                </a:cubicBezTo>
                <a:cubicBezTo>
                  <a:pt x="627720" y="583727"/>
                  <a:pt x="647567" y="584416"/>
                  <a:pt x="664546" y="584416"/>
                </a:cubicBezTo>
                <a:cubicBezTo>
                  <a:pt x="682442" y="584416"/>
                  <a:pt x="691391" y="576041"/>
                  <a:pt x="691391" y="559291"/>
                </a:cubicBezTo>
                <a:lnTo>
                  <a:pt x="691391" y="534512"/>
                </a:lnTo>
                <a:lnTo>
                  <a:pt x="536688" y="534512"/>
                </a:lnTo>
                <a:cubicBezTo>
                  <a:pt x="533935" y="559750"/>
                  <a:pt x="528457" y="579884"/>
                  <a:pt x="520255" y="594912"/>
                </a:cubicBezTo>
                <a:cubicBezTo>
                  <a:pt x="512052" y="609941"/>
                  <a:pt x="500838" y="624797"/>
                  <a:pt x="486612" y="639482"/>
                </a:cubicBezTo>
                <a:cubicBezTo>
                  <a:pt x="471469" y="625945"/>
                  <a:pt x="456555" y="613325"/>
                  <a:pt x="441871" y="601624"/>
                </a:cubicBezTo>
                <a:cubicBezTo>
                  <a:pt x="462406" y="580859"/>
                  <a:pt x="475398" y="560410"/>
                  <a:pt x="480848" y="540276"/>
                </a:cubicBezTo>
                <a:cubicBezTo>
                  <a:pt x="486297" y="520143"/>
                  <a:pt x="489021" y="489541"/>
                  <a:pt x="489021" y="448470"/>
                </a:cubicBezTo>
                <a:close/>
                <a:moveTo>
                  <a:pt x="72852" y="0"/>
                </a:moveTo>
                <a:lnTo>
                  <a:pt x="376945" y="0"/>
                </a:lnTo>
                <a:lnTo>
                  <a:pt x="376945" y="107640"/>
                </a:lnTo>
                <a:lnTo>
                  <a:pt x="160028" y="107640"/>
                </a:lnTo>
                <a:lnTo>
                  <a:pt x="142019" y="209550"/>
                </a:lnTo>
                <a:cubicBezTo>
                  <a:pt x="167667" y="196726"/>
                  <a:pt x="193861" y="190314"/>
                  <a:pt x="220601" y="190314"/>
                </a:cubicBezTo>
                <a:cubicBezTo>
                  <a:pt x="271624" y="190314"/>
                  <a:pt x="314871" y="208868"/>
                  <a:pt x="350342" y="245976"/>
                </a:cubicBezTo>
                <a:cubicBezTo>
                  <a:pt x="385812" y="283084"/>
                  <a:pt x="403548" y="331242"/>
                  <a:pt x="403548" y="390451"/>
                </a:cubicBezTo>
                <a:cubicBezTo>
                  <a:pt x="403548" y="439837"/>
                  <a:pt x="389223" y="483902"/>
                  <a:pt x="360573" y="522647"/>
                </a:cubicBezTo>
                <a:cubicBezTo>
                  <a:pt x="321556" y="575580"/>
                  <a:pt x="267395" y="602047"/>
                  <a:pt x="198091" y="602047"/>
                </a:cubicBezTo>
                <a:cubicBezTo>
                  <a:pt x="142702" y="602047"/>
                  <a:pt x="97545" y="587176"/>
                  <a:pt x="62620" y="557436"/>
                </a:cubicBezTo>
                <a:cubicBezTo>
                  <a:pt x="27695" y="527695"/>
                  <a:pt x="6821" y="487722"/>
                  <a:pt x="0" y="437518"/>
                </a:cubicBezTo>
                <a:lnTo>
                  <a:pt x="114598" y="425648"/>
                </a:lnTo>
                <a:cubicBezTo>
                  <a:pt x="117872" y="451569"/>
                  <a:pt x="127558" y="472101"/>
                  <a:pt x="143657" y="487245"/>
                </a:cubicBezTo>
                <a:cubicBezTo>
                  <a:pt x="159755" y="502388"/>
                  <a:pt x="178309" y="509960"/>
                  <a:pt x="199318" y="509960"/>
                </a:cubicBezTo>
                <a:cubicBezTo>
                  <a:pt x="223329" y="509960"/>
                  <a:pt x="243657" y="500205"/>
                  <a:pt x="260301" y="480696"/>
                </a:cubicBezTo>
                <a:cubicBezTo>
                  <a:pt x="276945" y="461187"/>
                  <a:pt x="285267" y="431788"/>
                  <a:pt x="285267" y="392497"/>
                </a:cubicBezTo>
                <a:cubicBezTo>
                  <a:pt x="285267" y="355662"/>
                  <a:pt x="277013" y="328036"/>
                  <a:pt x="260505" y="309618"/>
                </a:cubicBezTo>
                <a:cubicBezTo>
                  <a:pt x="243998" y="291201"/>
                  <a:pt x="222511" y="281992"/>
                  <a:pt x="196044" y="281992"/>
                </a:cubicBezTo>
                <a:cubicBezTo>
                  <a:pt x="163029" y="281992"/>
                  <a:pt x="133425" y="296590"/>
                  <a:pt x="107231" y="325785"/>
                </a:cubicBezTo>
                <a:lnTo>
                  <a:pt x="13916" y="312279"/>
                </a:ln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24</xdr:col>
      <xdr:colOff>487603</xdr:colOff>
      <xdr:row>39</xdr:row>
      <xdr:rowOff>31349</xdr:rowOff>
    </xdr:from>
    <xdr:to>
      <xdr:col>27</xdr:col>
      <xdr:colOff>317786</xdr:colOff>
      <xdr:row>48</xdr:row>
      <xdr:rowOff>115221</xdr:rowOff>
    </xdr:to>
    <xdr:grpSp>
      <xdr:nvGrpSpPr>
        <xdr:cNvPr id="13" name="组合 12">
          <a:hlinkClick xmlns:r="http://schemas.openxmlformats.org/officeDocument/2006/relationships" r:id="rId8"/>
        </xdr:cNvPr>
        <xdr:cNvGrpSpPr/>
      </xdr:nvGrpSpPr>
      <xdr:grpSpPr>
        <a:xfrm>
          <a:off x="16946245" y="7089140"/>
          <a:ext cx="1887855" cy="1712595"/>
          <a:chOff x="15158480" y="7129060"/>
          <a:chExt cx="1658983" cy="1658983"/>
        </a:xfrm>
      </xdr:grpSpPr>
      <xdr:sp>
        <xdr:nvSpPr>
          <xdr:cNvPr id="55" name="椭圆 54"/>
          <xdr:cNvSpPr/>
        </xdr:nvSpPr>
        <xdr:spPr>
          <a:xfrm>
            <a:off x="15158480" y="7129060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56" name="文本框 65"/>
          <xdr:cNvSpPr txBox="1"/>
        </xdr:nvSpPr>
        <xdr:spPr>
          <a:xfrm>
            <a:off x="15615989" y="7633490"/>
            <a:ext cx="743964" cy="650123"/>
          </a:xfrm>
          <a:custGeom>
            <a:avLst/>
            <a:gdLst/>
            <a:ahLst/>
            <a:cxnLst/>
            <a:rect l="l" t="t" r="r" b="b"/>
            <a:pathLst>
              <a:path w="743964" h="650123">
                <a:moveTo>
                  <a:pt x="541595" y="458423"/>
                </a:moveTo>
                <a:cubicBezTo>
                  <a:pt x="541595" y="465077"/>
                  <a:pt x="541423" y="478499"/>
                  <a:pt x="541079" y="498690"/>
                </a:cubicBezTo>
                <a:lnTo>
                  <a:pt x="693028" y="498690"/>
                </a:lnTo>
                <a:lnTo>
                  <a:pt x="693028" y="458423"/>
                </a:lnTo>
                <a:close/>
                <a:moveTo>
                  <a:pt x="541595" y="371693"/>
                </a:moveTo>
                <a:lnTo>
                  <a:pt x="541595" y="411961"/>
                </a:lnTo>
                <a:lnTo>
                  <a:pt x="693028" y="411961"/>
                </a:lnTo>
                <a:lnTo>
                  <a:pt x="693028" y="371693"/>
                </a:lnTo>
                <a:close/>
                <a:moveTo>
                  <a:pt x="490658" y="325231"/>
                </a:moveTo>
                <a:lnTo>
                  <a:pt x="743964" y="325231"/>
                </a:lnTo>
                <a:lnTo>
                  <a:pt x="743964" y="582322"/>
                </a:lnTo>
                <a:cubicBezTo>
                  <a:pt x="743964" y="602399"/>
                  <a:pt x="739719" y="617657"/>
                  <a:pt x="731230" y="628096"/>
                </a:cubicBezTo>
                <a:cubicBezTo>
                  <a:pt x="722740" y="638536"/>
                  <a:pt x="710953" y="644215"/>
                  <a:pt x="695867" y="645133"/>
                </a:cubicBezTo>
                <a:cubicBezTo>
                  <a:pt x="680781" y="646050"/>
                  <a:pt x="655514" y="646337"/>
                  <a:pt x="620065" y="645993"/>
                </a:cubicBezTo>
                <a:cubicBezTo>
                  <a:pt x="616623" y="628096"/>
                  <a:pt x="612149" y="610429"/>
                  <a:pt x="606642" y="592991"/>
                </a:cubicBezTo>
                <a:cubicBezTo>
                  <a:pt x="629357" y="594368"/>
                  <a:pt x="649204" y="595057"/>
                  <a:pt x="666183" y="595057"/>
                </a:cubicBezTo>
                <a:cubicBezTo>
                  <a:pt x="684079" y="595057"/>
                  <a:pt x="693028" y="586682"/>
                  <a:pt x="693028" y="569932"/>
                </a:cubicBezTo>
                <a:lnTo>
                  <a:pt x="693028" y="545153"/>
                </a:lnTo>
                <a:lnTo>
                  <a:pt x="538325" y="545153"/>
                </a:lnTo>
                <a:cubicBezTo>
                  <a:pt x="535572" y="570391"/>
                  <a:pt x="530094" y="590525"/>
                  <a:pt x="521892" y="605553"/>
                </a:cubicBezTo>
                <a:cubicBezTo>
                  <a:pt x="513689" y="620582"/>
                  <a:pt x="502475" y="635438"/>
                  <a:pt x="488249" y="650123"/>
                </a:cubicBezTo>
                <a:cubicBezTo>
                  <a:pt x="473106" y="636586"/>
                  <a:pt x="458192" y="623966"/>
                  <a:pt x="443508" y="612265"/>
                </a:cubicBezTo>
                <a:cubicBezTo>
                  <a:pt x="464043" y="591500"/>
                  <a:pt x="477035" y="571051"/>
                  <a:pt x="482485" y="550917"/>
                </a:cubicBezTo>
                <a:cubicBezTo>
                  <a:pt x="487934" y="530784"/>
                  <a:pt x="490658" y="500182"/>
                  <a:pt x="490658" y="459111"/>
                </a:cubicBezTo>
                <a:close/>
                <a:moveTo>
                  <a:pt x="207913" y="297544"/>
                </a:moveTo>
                <a:cubicBezTo>
                  <a:pt x="185812" y="297544"/>
                  <a:pt x="167122" y="306207"/>
                  <a:pt x="151842" y="323533"/>
                </a:cubicBezTo>
                <a:cubicBezTo>
                  <a:pt x="136562" y="340860"/>
                  <a:pt x="128922" y="366439"/>
                  <a:pt x="128922" y="400273"/>
                </a:cubicBezTo>
                <a:cubicBezTo>
                  <a:pt x="128922" y="437654"/>
                  <a:pt x="137517" y="466508"/>
                  <a:pt x="154707" y="486835"/>
                </a:cubicBezTo>
                <a:cubicBezTo>
                  <a:pt x="171897" y="507163"/>
                  <a:pt x="191542" y="517326"/>
                  <a:pt x="213643" y="517326"/>
                </a:cubicBezTo>
                <a:cubicBezTo>
                  <a:pt x="234925" y="517326"/>
                  <a:pt x="252661" y="509004"/>
                  <a:pt x="266849" y="492360"/>
                </a:cubicBezTo>
                <a:cubicBezTo>
                  <a:pt x="281037" y="475716"/>
                  <a:pt x="288131" y="448431"/>
                  <a:pt x="288131" y="410505"/>
                </a:cubicBezTo>
                <a:cubicBezTo>
                  <a:pt x="288131" y="371487"/>
                  <a:pt x="280492" y="342906"/>
                  <a:pt x="265212" y="324761"/>
                </a:cubicBezTo>
                <a:cubicBezTo>
                  <a:pt x="249932" y="306617"/>
                  <a:pt x="230832" y="297544"/>
                  <a:pt x="207913" y="297544"/>
                </a:cubicBezTo>
                <a:close/>
                <a:moveTo>
                  <a:pt x="219373" y="0"/>
                </a:moveTo>
                <a:cubicBezTo>
                  <a:pt x="264939" y="0"/>
                  <a:pt x="302661" y="12756"/>
                  <a:pt x="332538" y="38267"/>
                </a:cubicBezTo>
                <a:cubicBezTo>
                  <a:pt x="362415" y="63779"/>
                  <a:pt x="381447" y="100818"/>
                  <a:pt x="389632" y="149386"/>
                </a:cubicBezTo>
                <a:lnTo>
                  <a:pt x="278309" y="161664"/>
                </a:lnTo>
                <a:cubicBezTo>
                  <a:pt x="275580" y="138745"/>
                  <a:pt x="268486" y="121828"/>
                  <a:pt x="257026" y="110914"/>
                </a:cubicBezTo>
                <a:cubicBezTo>
                  <a:pt x="245566" y="100000"/>
                  <a:pt x="230696" y="94543"/>
                  <a:pt x="212415" y="94543"/>
                </a:cubicBezTo>
                <a:cubicBezTo>
                  <a:pt x="188131" y="94543"/>
                  <a:pt x="167599" y="105457"/>
                  <a:pt x="150819" y="127285"/>
                </a:cubicBezTo>
                <a:cubicBezTo>
                  <a:pt x="134038" y="149113"/>
                  <a:pt x="123465" y="194543"/>
                  <a:pt x="119100" y="263574"/>
                </a:cubicBezTo>
                <a:cubicBezTo>
                  <a:pt x="147749" y="229741"/>
                  <a:pt x="183356" y="212824"/>
                  <a:pt x="225921" y="212824"/>
                </a:cubicBezTo>
                <a:cubicBezTo>
                  <a:pt x="273943" y="212824"/>
                  <a:pt x="315075" y="231105"/>
                  <a:pt x="349318" y="267667"/>
                </a:cubicBezTo>
                <a:cubicBezTo>
                  <a:pt x="383561" y="304229"/>
                  <a:pt x="400683" y="351433"/>
                  <a:pt x="400683" y="409277"/>
                </a:cubicBezTo>
                <a:cubicBezTo>
                  <a:pt x="400683" y="470669"/>
                  <a:pt x="382674" y="519918"/>
                  <a:pt x="346658" y="557026"/>
                </a:cubicBezTo>
                <a:cubicBezTo>
                  <a:pt x="310642" y="594134"/>
                  <a:pt x="264393" y="612688"/>
                  <a:pt x="207913" y="612688"/>
                </a:cubicBezTo>
                <a:cubicBezTo>
                  <a:pt x="147340" y="612688"/>
                  <a:pt x="97545" y="589155"/>
                  <a:pt x="58527" y="542088"/>
                </a:cubicBezTo>
                <a:cubicBezTo>
                  <a:pt x="19509" y="495021"/>
                  <a:pt x="0" y="417872"/>
                  <a:pt x="0" y="310641"/>
                </a:cubicBezTo>
                <a:cubicBezTo>
                  <a:pt x="0" y="200682"/>
                  <a:pt x="20328" y="121419"/>
                  <a:pt x="60982" y="72851"/>
                </a:cubicBezTo>
                <a:cubicBezTo>
                  <a:pt x="101637" y="24284"/>
                  <a:pt x="154434" y="0"/>
                  <a:pt x="219373" y="0"/>
                </a:cubicBez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4</xdr:col>
      <xdr:colOff>78793</xdr:colOff>
      <xdr:row>52</xdr:row>
      <xdr:rowOff>959</xdr:rowOff>
    </xdr:from>
    <xdr:to>
      <xdr:col>6</xdr:col>
      <xdr:colOff>518576</xdr:colOff>
      <xdr:row>61</xdr:row>
      <xdr:rowOff>84830</xdr:rowOff>
    </xdr:to>
    <xdr:grpSp>
      <xdr:nvGrpSpPr>
        <xdr:cNvPr id="14" name="组合 13">
          <a:hlinkClick xmlns:r="http://schemas.openxmlformats.org/officeDocument/2006/relationships" r:id="rId9"/>
        </xdr:cNvPr>
        <xdr:cNvGrpSpPr/>
      </xdr:nvGrpSpPr>
      <xdr:grpSpPr>
        <a:xfrm>
          <a:off x="2821940" y="9411335"/>
          <a:ext cx="1811020" cy="1712595"/>
          <a:chOff x="2517193" y="9114619"/>
          <a:chExt cx="1658983" cy="1658983"/>
        </a:xfrm>
      </xdr:grpSpPr>
      <xdr:sp>
        <xdr:nvSpPr>
          <xdr:cNvPr id="53" name="椭圆 52"/>
          <xdr:cNvSpPr/>
        </xdr:nvSpPr>
        <xdr:spPr>
          <a:xfrm>
            <a:off x="2517193" y="9114619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54" name="文本框 68"/>
          <xdr:cNvSpPr txBox="1"/>
        </xdr:nvSpPr>
        <xdr:spPr>
          <a:xfrm>
            <a:off x="2974702" y="9606467"/>
            <a:ext cx="743964" cy="639482"/>
          </a:xfrm>
          <a:custGeom>
            <a:avLst/>
            <a:gdLst/>
            <a:ahLst/>
            <a:cxnLst/>
            <a:rect l="l" t="t" r="r" b="b"/>
            <a:pathLst>
              <a:path w="743964" h="639482">
                <a:moveTo>
                  <a:pt x="541595" y="447782"/>
                </a:moveTo>
                <a:cubicBezTo>
                  <a:pt x="541595" y="454436"/>
                  <a:pt x="541423" y="467858"/>
                  <a:pt x="541079" y="488049"/>
                </a:cubicBezTo>
                <a:lnTo>
                  <a:pt x="693028" y="488049"/>
                </a:lnTo>
                <a:lnTo>
                  <a:pt x="693028" y="447782"/>
                </a:lnTo>
                <a:close/>
                <a:moveTo>
                  <a:pt x="541595" y="361052"/>
                </a:moveTo>
                <a:lnTo>
                  <a:pt x="541595" y="401320"/>
                </a:lnTo>
                <a:lnTo>
                  <a:pt x="693028" y="401320"/>
                </a:lnTo>
                <a:lnTo>
                  <a:pt x="693028" y="361052"/>
                </a:lnTo>
                <a:close/>
                <a:moveTo>
                  <a:pt x="490659" y="314590"/>
                </a:moveTo>
                <a:lnTo>
                  <a:pt x="743964" y="314590"/>
                </a:lnTo>
                <a:lnTo>
                  <a:pt x="743964" y="571681"/>
                </a:lnTo>
                <a:cubicBezTo>
                  <a:pt x="743964" y="591758"/>
                  <a:pt x="739720" y="607016"/>
                  <a:pt x="731230" y="617455"/>
                </a:cubicBezTo>
                <a:cubicBezTo>
                  <a:pt x="722741" y="627895"/>
                  <a:pt x="710953" y="633574"/>
                  <a:pt x="695867" y="634492"/>
                </a:cubicBezTo>
                <a:cubicBezTo>
                  <a:pt x="680781" y="635409"/>
                  <a:pt x="655514" y="635696"/>
                  <a:pt x="620065" y="635352"/>
                </a:cubicBezTo>
                <a:cubicBezTo>
                  <a:pt x="616623" y="617455"/>
                  <a:pt x="612149" y="599788"/>
                  <a:pt x="606642" y="582350"/>
                </a:cubicBezTo>
                <a:cubicBezTo>
                  <a:pt x="629357" y="583727"/>
                  <a:pt x="649204" y="584416"/>
                  <a:pt x="666183" y="584416"/>
                </a:cubicBezTo>
                <a:cubicBezTo>
                  <a:pt x="684079" y="584416"/>
                  <a:pt x="693028" y="576041"/>
                  <a:pt x="693028" y="559291"/>
                </a:cubicBezTo>
                <a:lnTo>
                  <a:pt x="693028" y="534512"/>
                </a:lnTo>
                <a:lnTo>
                  <a:pt x="538326" y="534512"/>
                </a:lnTo>
                <a:cubicBezTo>
                  <a:pt x="535572" y="559750"/>
                  <a:pt x="530094" y="579884"/>
                  <a:pt x="521892" y="594912"/>
                </a:cubicBezTo>
                <a:cubicBezTo>
                  <a:pt x="513689" y="609941"/>
                  <a:pt x="502475" y="624797"/>
                  <a:pt x="488250" y="639482"/>
                </a:cubicBezTo>
                <a:cubicBezTo>
                  <a:pt x="473106" y="625945"/>
                  <a:pt x="458193" y="613325"/>
                  <a:pt x="443508" y="601624"/>
                </a:cubicBezTo>
                <a:cubicBezTo>
                  <a:pt x="464043" y="580859"/>
                  <a:pt x="477036" y="560410"/>
                  <a:pt x="482485" y="540276"/>
                </a:cubicBezTo>
                <a:cubicBezTo>
                  <a:pt x="487934" y="520143"/>
                  <a:pt x="490659" y="489541"/>
                  <a:pt x="490659" y="448470"/>
                </a:cubicBezTo>
                <a:close/>
                <a:moveTo>
                  <a:pt x="0" y="0"/>
                </a:moveTo>
                <a:lnTo>
                  <a:pt x="393316" y="0"/>
                </a:lnTo>
                <a:lnTo>
                  <a:pt x="393316" y="83493"/>
                </a:lnTo>
                <a:cubicBezTo>
                  <a:pt x="360846" y="115416"/>
                  <a:pt x="327831" y="161255"/>
                  <a:pt x="294271" y="221010"/>
                </a:cubicBezTo>
                <a:cubicBezTo>
                  <a:pt x="260710" y="280764"/>
                  <a:pt x="235130" y="344270"/>
                  <a:pt x="217531" y="411528"/>
                </a:cubicBezTo>
                <a:cubicBezTo>
                  <a:pt x="199932" y="478786"/>
                  <a:pt x="191269" y="538882"/>
                  <a:pt x="191542" y="591815"/>
                </a:cubicBezTo>
                <a:lnTo>
                  <a:pt x="80628" y="591815"/>
                </a:lnTo>
                <a:cubicBezTo>
                  <a:pt x="82538" y="508868"/>
                  <a:pt x="99659" y="424284"/>
                  <a:pt x="131992" y="338063"/>
                </a:cubicBezTo>
                <a:cubicBezTo>
                  <a:pt x="164325" y="251842"/>
                  <a:pt x="207504" y="174761"/>
                  <a:pt x="261529" y="106821"/>
                </a:cubicBezTo>
                <a:lnTo>
                  <a:pt x="0" y="106821"/>
                </a:ln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8</xdr:col>
      <xdr:colOff>160555</xdr:colOff>
      <xdr:row>52</xdr:row>
      <xdr:rowOff>958</xdr:rowOff>
    </xdr:from>
    <xdr:to>
      <xdr:col>10</xdr:col>
      <xdr:colOff>600338</xdr:colOff>
      <xdr:row>61</xdr:row>
      <xdr:rowOff>84829</xdr:rowOff>
    </xdr:to>
    <xdr:grpSp>
      <xdr:nvGrpSpPr>
        <xdr:cNvPr id="15" name="组合 14">
          <a:hlinkClick xmlns:r="http://schemas.openxmlformats.org/officeDocument/2006/relationships" r:id="rId10"/>
        </xdr:cNvPr>
        <xdr:cNvGrpSpPr/>
      </xdr:nvGrpSpPr>
      <xdr:grpSpPr>
        <a:xfrm>
          <a:off x="5646420" y="9411335"/>
          <a:ext cx="1811655" cy="1712595"/>
          <a:chOff x="5037355" y="9114618"/>
          <a:chExt cx="1658983" cy="1658983"/>
        </a:xfrm>
      </xdr:grpSpPr>
      <xdr:sp>
        <xdr:nvSpPr>
          <xdr:cNvPr id="51" name="椭圆 50"/>
          <xdr:cNvSpPr/>
        </xdr:nvSpPr>
        <xdr:spPr>
          <a:xfrm>
            <a:off x="5037355" y="9114618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52" name="文本框 71"/>
          <xdr:cNvSpPr txBox="1"/>
        </xdr:nvSpPr>
        <xdr:spPr>
          <a:xfrm>
            <a:off x="5494046" y="9619048"/>
            <a:ext cx="745601" cy="650123"/>
          </a:xfrm>
          <a:custGeom>
            <a:avLst/>
            <a:gdLst/>
            <a:ahLst/>
            <a:cxnLst/>
            <a:rect l="l" t="t" r="r" b="b"/>
            <a:pathLst>
              <a:path w="745601" h="650123">
                <a:moveTo>
                  <a:pt x="543232" y="458423"/>
                </a:moveTo>
                <a:cubicBezTo>
                  <a:pt x="543232" y="465077"/>
                  <a:pt x="543060" y="478499"/>
                  <a:pt x="542716" y="498690"/>
                </a:cubicBezTo>
                <a:lnTo>
                  <a:pt x="694665" y="498690"/>
                </a:lnTo>
                <a:lnTo>
                  <a:pt x="694665" y="458423"/>
                </a:lnTo>
                <a:close/>
                <a:moveTo>
                  <a:pt x="543232" y="371693"/>
                </a:moveTo>
                <a:lnTo>
                  <a:pt x="543232" y="411961"/>
                </a:lnTo>
                <a:lnTo>
                  <a:pt x="694665" y="411961"/>
                </a:lnTo>
                <a:lnTo>
                  <a:pt x="694665" y="371693"/>
                </a:lnTo>
                <a:close/>
                <a:moveTo>
                  <a:pt x="196863" y="327831"/>
                </a:moveTo>
                <a:cubicBezTo>
                  <a:pt x="168759" y="327831"/>
                  <a:pt x="147818" y="337517"/>
                  <a:pt x="134039" y="356890"/>
                </a:cubicBezTo>
                <a:cubicBezTo>
                  <a:pt x="120260" y="376262"/>
                  <a:pt x="113370" y="397272"/>
                  <a:pt x="113370" y="419918"/>
                </a:cubicBezTo>
                <a:cubicBezTo>
                  <a:pt x="113370" y="451569"/>
                  <a:pt x="121487" y="476262"/>
                  <a:pt x="137722" y="493998"/>
                </a:cubicBezTo>
                <a:cubicBezTo>
                  <a:pt x="153957" y="511733"/>
                  <a:pt x="174216" y="520601"/>
                  <a:pt x="198500" y="520601"/>
                </a:cubicBezTo>
                <a:cubicBezTo>
                  <a:pt x="222238" y="520601"/>
                  <a:pt x="241883" y="512074"/>
                  <a:pt x="257436" y="495021"/>
                </a:cubicBezTo>
                <a:cubicBezTo>
                  <a:pt x="272988" y="477967"/>
                  <a:pt x="280764" y="453343"/>
                  <a:pt x="280764" y="421146"/>
                </a:cubicBezTo>
                <a:cubicBezTo>
                  <a:pt x="280764" y="393042"/>
                  <a:pt x="272852" y="370464"/>
                  <a:pt x="257026" y="353411"/>
                </a:cubicBezTo>
                <a:cubicBezTo>
                  <a:pt x="241201" y="336357"/>
                  <a:pt x="221146" y="327831"/>
                  <a:pt x="196863" y="327831"/>
                </a:cubicBezTo>
                <a:close/>
                <a:moveTo>
                  <a:pt x="492296" y="325231"/>
                </a:moveTo>
                <a:lnTo>
                  <a:pt x="745601" y="325231"/>
                </a:lnTo>
                <a:lnTo>
                  <a:pt x="745601" y="582322"/>
                </a:lnTo>
                <a:cubicBezTo>
                  <a:pt x="745601" y="602399"/>
                  <a:pt x="741357" y="617657"/>
                  <a:pt x="732867" y="628096"/>
                </a:cubicBezTo>
                <a:cubicBezTo>
                  <a:pt x="724378" y="638536"/>
                  <a:pt x="712590" y="644215"/>
                  <a:pt x="697504" y="645133"/>
                </a:cubicBezTo>
                <a:cubicBezTo>
                  <a:pt x="682418" y="646050"/>
                  <a:pt x="657151" y="646337"/>
                  <a:pt x="621702" y="645993"/>
                </a:cubicBezTo>
                <a:cubicBezTo>
                  <a:pt x="618260" y="628096"/>
                  <a:pt x="613786" y="610429"/>
                  <a:pt x="608279" y="592991"/>
                </a:cubicBezTo>
                <a:cubicBezTo>
                  <a:pt x="630994" y="594368"/>
                  <a:pt x="650841" y="595057"/>
                  <a:pt x="667820" y="595057"/>
                </a:cubicBezTo>
                <a:cubicBezTo>
                  <a:pt x="685716" y="595057"/>
                  <a:pt x="694665" y="586682"/>
                  <a:pt x="694665" y="569932"/>
                </a:cubicBezTo>
                <a:lnTo>
                  <a:pt x="694665" y="545153"/>
                </a:lnTo>
                <a:lnTo>
                  <a:pt x="539963" y="545153"/>
                </a:lnTo>
                <a:cubicBezTo>
                  <a:pt x="537209" y="570391"/>
                  <a:pt x="531731" y="590525"/>
                  <a:pt x="523529" y="605553"/>
                </a:cubicBezTo>
                <a:cubicBezTo>
                  <a:pt x="515326" y="620582"/>
                  <a:pt x="504112" y="635438"/>
                  <a:pt x="489887" y="650123"/>
                </a:cubicBezTo>
                <a:cubicBezTo>
                  <a:pt x="474743" y="636586"/>
                  <a:pt x="459830" y="623966"/>
                  <a:pt x="445145" y="612265"/>
                </a:cubicBezTo>
                <a:cubicBezTo>
                  <a:pt x="465680" y="591500"/>
                  <a:pt x="478673" y="571051"/>
                  <a:pt x="484122" y="550917"/>
                </a:cubicBezTo>
                <a:cubicBezTo>
                  <a:pt x="489571" y="530784"/>
                  <a:pt x="492296" y="500182"/>
                  <a:pt x="492296" y="459111"/>
                </a:cubicBezTo>
                <a:close/>
                <a:moveTo>
                  <a:pt x="196453" y="91269"/>
                </a:moveTo>
                <a:cubicBezTo>
                  <a:pt x="174352" y="91269"/>
                  <a:pt x="156753" y="97817"/>
                  <a:pt x="143657" y="110914"/>
                </a:cubicBezTo>
                <a:cubicBezTo>
                  <a:pt x="130560" y="124011"/>
                  <a:pt x="124011" y="141337"/>
                  <a:pt x="124011" y="162892"/>
                </a:cubicBezTo>
                <a:cubicBezTo>
                  <a:pt x="124011" y="185812"/>
                  <a:pt x="130492" y="203683"/>
                  <a:pt x="143452" y="216507"/>
                </a:cubicBezTo>
                <a:cubicBezTo>
                  <a:pt x="156412" y="229331"/>
                  <a:pt x="173670" y="235743"/>
                  <a:pt x="195225" y="235743"/>
                </a:cubicBezTo>
                <a:cubicBezTo>
                  <a:pt x="217054" y="235743"/>
                  <a:pt x="234516" y="229263"/>
                  <a:pt x="247613" y="216303"/>
                </a:cubicBezTo>
                <a:cubicBezTo>
                  <a:pt x="260710" y="203342"/>
                  <a:pt x="267258" y="185402"/>
                  <a:pt x="267258" y="162483"/>
                </a:cubicBezTo>
                <a:cubicBezTo>
                  <a:pt x="267258" y="140928"/>
                  <a:pt x="260778" y="123670"/>
                  <a:pt x="247818" y="110709"/>
                </a:cubicBezTo>
                <a:cubicBezTo>
                  <a:pt x="234857" y="97749"/>
                  <a:pt x="217736" y="91269"/>
                  <a:pt x="196453" y="91269"/>
                </a:cubicBezTo>
                <a:close/>
                <a:moveTo>
                  <a:pt x="195225" y="0"/>
                </a:moveTo>
                <a:cubicBezTo>
                  <a:pt x="252251" y="0"/>
                  <a:pt x="296522" y="14597"/>
                  <a:pt x="328036" y="43792"/>
                </a:cubicBezTo>
                <a:cubicBezTo>
                  <a:pt x="359550" y="72988"/>
                  <a:pt x="375307" y="109959"/>
                  <a:pt x="375307" y="154707"/>
                </a:cubicBezTo>
                <a:cubicBezTo>
                  <a:pt x="375307" y="182537"/>
                  <a:pt x="368077" y="207299"/>
                  <a:pt x="353616" y="228990"/>
                </a:cubicBezTo>
                <a:cubicBezTo>
                  <a:pt x="339155" y="250682"/>
                  <a:pt x="318827" y="267258"/>
                  <a:pt x="292633" y="278718"/>
                </a:cubicBezTo>
                <a:cubicBezTo>
                  <a:pt x="325921" y="292087"/>
                  <a:pt x="351228" y="311596"/>
                  <a:pt x="368554" y="337244"/>
                </a:cubicBezTo>
                <a:cubicBezTo>
                  <a:pt x="385881" y="362892"/>
                  <a:pt x="394544" y="392497"/>
                  <a:pt x="394544" y="426057"/>
                </a:cubicBezTo>
                <a:cubicBezTo>
                  <a:pt x="394544" y="481446"/>
                  <a:pt x="376876" y="526467"/>
                  <a:pt x="341542" y="561119"/>
                </a:cubicBezTo>
                <a:cubicBezTo>
                  <a:pt x="306208" y="595771"/>
                  <a:pt x="259209" y="613097"/>
                  <a:pt x="200546" y="613097"/>
                </a:cubicBezTo>
                <a:cubicBezTo>
                  <a:pt x="145976" y="613097"/>
                  <a:pt x="100546" y="598773"/>
                  <a:pt x="64257" y="570123"/>
                </a:cubicBezTo>
                <a:cubicBezTo>
                  <a:pt x="21419" y="536289"/>
                  <a:pt x="0" y="489905"/>
                  <a:pt x="0" y="430969"/>
                </a:cubicBezTo>
                <a:cubicBezTo>
                  <a:pt x="0" y="398499"/>
                  <a:pt x="8049" y="368690"/>
                  <a:pt x="24148" y="341542"/>
                </a:cubicBezTo>
                <a:cubicBezTo>
                  <a:pt x="40246" y="314393"/>
                  <a:pt x="65621" y="293452"/>
                  <a:pt x="100273" y="278718"/>
                </a:cubicBezTo>
                <a:cubicBezTo>
                  <a:pt x="70532" y="266166"/>
                  <a:pt x="48909" y="248909"/>
                  <a:pt x="35403" y="226944"/>
                </a:cubicBezTo>
                <a:cubicBezTo>
                  <a:pt x="21897" y="204979"/>
                  <a:pt x="15144" y="180900"/>
                  <a:pt x="15144" y="154707"/>
                </a:cubicBezTo>
                <a:cubicBezTo>
                  <a:pt x="15144" y="109959"/>
                  <a:pt x="30764" y="72988"/>
                  <a:pt x="62006" y="43792"/>
                </a:cubicBezTo>
                <a:cubicBezTo>
                  <a:pt x="93247" y="14597"/>
                  <a:pt x="137654" y="0"/>
                  <a:pt x="195225" y="0"/>
                </a:cubicBez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12</xdr:col>
      <xdr:colOff>242317</xdr:colOff>
      <xdr:row>52</xdr:row>
      <xdr:rowOff>957</xdr:rowOff>
    </xdr:from>
    <xdr:to>
      <xdr:col>15</xdr:col>
      <xdr:colOff>72500</xdr:colOff>
      <xdr:row>61</xdr:row>
      <xdr:rowOff>84828</xdr:rowOff>
    </xdr:to>
    <xdr:grpSp>
      <xdr:nvGrpSpPr>
        <xdr:cNvPr id="16" name="组合 15">
          <a:hlinkClick xmlns:r="http://schemas.openxmlformats.org/officeDocument/2006/relationships" r:id="rId11"/>
        </xdr:cNvPr>
        <xdr:cNvGrpSpPr/>
      </xdr:nvGrpSpPr>
      <xdr:grpSpPr>
        <a:xfrm>
          <a:off x="8471535" y="9411335"/>
          <a:ext cx="1887855" cy="1712595"/>
          <a:chOff x="7557517" y="9114617"/>
          <a:chExt cx="1658983" cy="1658983"/>
        </a:xfrm>
      </xdr:grpSpPr>
      <xdr:sp>
        <xdr:nvSpPr>
          <xdr:cNvPr id="49" name="椭圆 48"/>
          <xdr:cNvSpPr/>
        </xdr:nvSpPr>
        <xdr:spPr>
          <a:xfrm>
            <a:off x="7557517" y="9114617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50" name="文本框 74"/>
          <xdr:cNvSpPr txBox="1"/>
        </xdr:nvSpPr>
        <xdr:spPr>
          <a:xfrm>
            <a:off x="8010524" y="9619047"/>
            <a:ext cx="752968" cy="650123"/>
          </a:xfrm>
          <a:custGeom>
            <a:avLst/>
            <a:gdLst/>
            <a:ahLst/>
            <a:cxnLst/>
            <a:rect l="l" t="t" r="r" b="b"/>
            <a:pathLst>
              <a:path w="752968" h="650123">
                <a:moveTo>
                  <a:pt x="550599" y="458423"/>
                </a:moveTo>
                <a:cubicBezTo>
                  <a:pt x="550599" y="465077"/>
                  <a:pt x="550427" y="478499"/>
                  <a:pt x="550083" y="498690"/>
                </a:cubicBezTo>
                <a:lnTo>
                  <a:pt x="702032" y="498690"/>
                </a:lnTo>
                <a:lnTo>
                  <a:pt x="702032" y="458423"/>
                </a:lnTo>
                <a:close/>
                <a:moveTo>
                  <a:pt x="550599" y="371693"/>
                </a:moveTo>
                <a:lnTo>
                  <a:pt x="550599" y="411961"/>
                </a:lnTo>
                <a:lnTo>
                  <a:pt x="702032" y="411961"/>
                </a:lnTo>
                <a:lnTo>
                  <a:pt x="702032" y="371693"/>
                </a:lnTo>
                <a:close/>
                <a:moveTo>
                  <a:pt x="499662" y="325231"/>
                </a:moveTo>
                <a:lnTo>
                  <a:pt x="752968" y="325231"/>
                </a:lnTo>
                <a:lnTo>
                  <a:pt x="752968" y="582322"/>
                </a:lnTo>
                <a:cubicBezTo>
                  <a:pt x="752968" y="602399"/>
                  <a:pt x="748723" y="617657"/>
                  <a:pt x="740234" y="628096"/>
                </a:cubicBezTo>
                <a:cubicBezTo>
                  <a:pt x="731744" y="638536"/>
                  <a:pt x="719957" y="644215"/>
                  <a:pt x="704871" y="645133"/>
                </a:cubicBezTo>
                <a:cubicBezTo>
                  <a:pt x="689785" y="646050"/>
                  <a:pt x="664518" y="646337"/>
                  <a:pt x="629069" y="645993"/>
                </a:cubicBezTo>
                <a:cubicBezTo>
                  <a:pt x="625627" y="628096"/>
                  <a:pt x="621153" y="610429"/>
                  <a:pt x="615646" y="592991"/>
                </a:cubicBezTo>
                <a:cubicBezTo>
                  <a:pt x="638361" y="594368"/>
                  <a:pt x="658208" y="595057"/>
                  <a:pt x="675187" y="595057"/>
                </a:cubicBezTo>
                <a:cubicBezTo>
                  <a:pt x="693083" y="595057"/>
                  <a:pt x="702032" y="586682"/>
                  <a:pt x="702032" y="569932"/>
                </a:cubicBezTo>
                <a:lnTo>
                  <a:pt x="702032" y="545153"/>
                </a:lnTo>
                <a:lnTo>
                  <a:pt x="547329" y="545153"/>
                </a:lnTo>
                <a:cubicBezTo>
                  <a:pt x="544576" y="570391"/>
                  <a:pt x="539098" y="590525"/>
                  <a:pt x="530896" y="605553"/>
                </a:cubicBezTo>
                <a:cubicBezTo>
                  <a:pt x="522693" y="620582"/>
                  <a:pt x="511479" y="635438"/>
                  <a:pt x="497253" y="650123"/>
                </a:cubicBezTo>
                <a:cubicBezTo>
                  <a:pt x="482110" y="636586"/>
                  <a:pt x="467196" y="623966"/>
                  <a:pt x="452512" y="612265"/>
                </a:cubicBezTo>
                <a:cubicBezTo>
                  <a:pt x="473047" y="591500"/>
                  <a:pt x="486039" y="571051"/>
                  <a:pt x="491489" y="550917"/>
                </a:cubicBezTo>
                <a:cubicBezTo>
                  <a:pt x="496938" y="530784"/>
                  <a:pt x="499662" y="500182"/>
                  <a:pt x="499662" y="459111"/>
                </a:cubicBezTo>
                <a:close/>
                <a:moveTo>
                  <a:pt x="187040" y="95361"/>
                </a:moveTo>
                <a:cubicBezTo>
                  <a:pt x="165758" y="95361"/>
                  <a:pt x="148090" y="103752"/>
                  <a:pt x="134039" y="120532"/>
                </a:cubicBezTo>
                <a:cubicBezTo>
                  <a:pt x="119987" y="137312"/>
                  <a:pt x="112961" y="164802"/>
                  <a:pt x="112961" y="203001"/>
                </a:cubicBezTo>
                <a:cubicBezTo>
                  <a:pt x="112961" y="241746"/>
                  <a:pt x="120601" y="270191"/>
                  <a:pt x="135880" y="288336"/>
                </a:cubicBezTo>
                <a:cubicBezTo>
                  <a:pt x="151160" y="306480"/>
                  <a:pt x="170260" y="315553"/>
                  <a:pt x="193179" y="315553"/>
                </a:cubicBezTo>
                <a:cubicBezTo>
                  <a:pt x="215280" y="315553"/>
                  <a:pt x="233902" y="306821"/>
                  <a:pt x="249045" y="289359"/>
                </a:cubicBezTo>
                <a:cubicBezTo>
                  <a:pt x="264189" y="271896"/>
                  <a:pt x="271760" y="246248"/>
                  <a:pt x="271760" y="212415"/>
                </a:cubicBezTo>
                <a:cubicBezTo>
                  <a:pt x="271760" y="175307"/>
                  <a:pt x="263234" y="146521"/>
                  <a:pt x="246181" y="126057"/>
                </a:cubicBezTo>
                <a:cubicBezTo>
                  <a:pt x="229127" y="105593"/>
                  <a:pt x="209414" y="95361"/>
                  <a:pt x="187040" y="95361"/>
                </a:cubicBezTo>
                <a:close/>
                <a:moveTo>
                  <a:pt x="192361" y="0"/>
                </a:moveTo>
                <a:cubicBezTo>
                  <a:pt x="253206" y="0"/>
                  <a:pt x="303138" y="23533"/>
                  <a:pt x="342156" y="70600"/>
                </a:cubicBezTo>
                <a:cubicBezTo>
                  <a:pt x="381174" y="117667"/>
                  <a:pt x="400682" y="195089"/>
                  <a:pt x="400682" y="302865"/>
                </a:cubicBezTo>
                <a:cubicBezTo>
                  <a:pt x="400682" y="412551"/>
                  <a:pt x="380355" y="491678"/>
                  <a:pt x="339700" y="540246"/>
                </a:cubicBezTo>
                <a:cubicBezTo>
                  <a:pt x="299046" y="588813"/>
                  <a:pt x="246112" y="613097"/>
                  <a:pt x="180901" y="613097"/>
                </a:cubicBezTo>
                <a:cubicBezTo>
                  <a:pt x="133970" y="613097"/>
                  <a:pt x="96044" y="600614"/>
                  <a:pt x="67122" y="575648"/>
                </a:cubicBezTo>
                <a:cubicBezTo>
                  <a:pt x="38199" y="550682"/>
                  <a:pt x="19646" y="513370"/>
                  <a:pt x="11460" y="463711"/>
                </a:cubicBezTo>
                <a:lnTo>
                  <a:pt x="122783" y="451433"/>
                </a:lnTo>
                <a:cubicBezTo>
                  <a:pt x="125512" y="474079"/>
                  <a:pt x="132606" y="490860"/>
                  <a:pt x="144066" y="501774"/>
                </a:cubicBezTo>
                <a:cubicBezTo>
                  <a:pt x="155526" y="512688"/>
                  <a:pt x="170669" y="518145"/>
                  <a:pt x="189496" y="518145"/>
                </a:cubicBezTo>
                <a:cubicBezTo>
                  <a:pt x="213234" y="518145"/>
                  <a:pt x="233425" y="507231"/>
                  <a:pt x="250069" y="485403"/>
                </a:cubicBezTo>
                <a:cubicBezTo>
                  <a:pt x="266713" y="463575"/>
                  <a:pt x="277354" y="418281"/>
                  <a:pt x="281992" y="349523"/>
                </a:cubicBezTo>
                <a:cubicBezTo>
                  <a:pt x="253070" y="383083"/>
                  <a:pt x="216917" y="399864"/>
                  <a:pt x="173534" y="399864"/>
                </a:cubicBezTo>
                <a:cubicBezTo>
                  <a:pt x="126331" y="399864"/>
                  <a:pt x="85607" y="381651"/>
                  <a:pt x="51365" y="345225"/>
                </a:cubicBezTo>
                <a:cubicBezTo>
                  <a:pt x="17122" y="308799"/>
                  <a:pt x="0" y="261392"/>
                  <a:pt x="0" y="203001"/>
                </a:cubicBezTo>
                <a:cubicBezTo>
                  <a:pt x="0" y="142155"/>
                  <a:pt x="18077" y="93110"/>
                  <a:pt x="54230" y="55866"/>
                </a:cubicBezTo>
                <a:cubicBezTo>
                  <a:pt x="90382" y="18622"/>
                  <a:pt x="136426" y="0"/>
                  <a:pt x="192361" y="0"/>
                </a:cubicBez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16</xdr:col>
      <xdr:colOff>563574</xdr:colOff>
      <xdr:row>54</xdr:row>
      <xdr:rowOff>159115</xdr:rowOff>
    </xdr:from>
    <xdr:to>
      <xdr:col>18</xdr:col>
      <xdr:colOff>524367</xdr:colOff>
      <xdr:row>58</xdr:row>
      <xdr:rowOff>106777</xdr:rowOff>
    </xdr:to>
    <xdr:sp>
      <xdr:nvSpPr>
        <xdr:cNvPr id="17" name="文本框 77"/>
        <xdr:cNvSpPr txBox="1"/>
      </xdr:nvSpPr>
      <xdr:spPr>
        <a:xfrm>
          <a:off x="11536045" y="9931400"/>
          <a:ext cx="1332230" cy="671830"/>
        </a:xfrm>
        <a:custGeom>
          <a:avLst/>
          <a:gdLst/>
          <a:ahLst/>
          <a:cxnLst/>
          <a:rect l="l" t="t" r="r" b="b"/>
          <a:pathLst>
            <a:path w="1179993" h="650123">
              <a:moveTo>
                <a:pt x="977625" y="458423"/>
              </a:moveTo>
              <a:cubicBezTo>
                <a:pt x="977625" y="465077"/>
                <a:pt x="977452" y="478499"/>
                <a:pt x="977108" y="498690"/>
              </a:cubicBezTo>
              <a:lnTo>
                <a:pt x="1129057" y="498690"/>
              </a:lnTo>
              <a:lnTo>
                <a:pt x="1129057" y="458423"/>
              </a:lnTo>
              <a:close/>
              <a:moveTo>
                <a:pt x="977625" y="371693"/>
              </a:moveTo>
              <a:lnTo>
                <a:pt x="977625" y="411961"/>
              </a:lnTo>
              <a:lnTo>
                <a:pt x="1129057" y="411961"/>
              </a:lnTo>
              <a:lnTo>
                <a:pt x="1129057" y="371693"/>
              </a:lnTo>
              <a:close/>
              <a:moveTo>
                <a:pt x="926688" y="325231"/>
              </a:moveTo>
              <a:lnTo>
                <a:pt x="1179993" y="325231"/>
              </a:lnTo>
              <a:lnTo>
                <a:pt x="1179993" y="582322"/>
              </a:lnTo>
              <a:cubicBezTo>
                <a:pt x="1179993" y="602399"/>
                <a:pt x="1175749" y="617657"/>
                <a:pt x="1167259" y="628096"/>
              </a:cubicBezTo>
              <a:cubicBezTo>
                <a:pt x="1158770" y="638536"/>
                <a:pt x="1146982" y="644215"/>
                <a:pt x="1131897" y="645133"/>
              </a:cubicBezTo>
              <a:cubicBezTo>
                <a:pt x="1116811" y="646050"/>
                <a:pt x="1091543" y="646337"/>
                <a:pt x="1056094" y="645993"/>
              </a:cubicBezTo>
              <a:cubicBezTo>
                <a:pt x="1052653" y="628096"/>
                <a:pt x="1048178" y="610429"/>
                <a:pt x="1042672" y="592991"/>
              </a:cubicBezTo>
              <a:cubicBezTo>
                <a:pt x="1065387" y="594368"/>
                <a:pt x="1085233" y="595057"/>
                <a:pt x="1102212" y="595057"/>
              </a:cubicBezTo>
              <a:cubicBezTo>
                <a:pt x="1120109" y="595057"/>
                <a:pt x="1129057" y="586682"/>
                <a:pt x="1129057" y="569932"/>
              </a:cubicBezTo>
              <a:lnTo>
                <a:pt x="1129057" y="545153"/>
              </a:lnTo>
              <a:lnTo>
                <a:pt x="974355" y="545153"/>
              </a:lnTo>
              <a:cubicBezTo>
                <a:pt x="971602" y="570391"/>
                <a:pt x="966124" y="590525"/>
                <a:pt x="957921" y="605553"/>
              </a:cubicBezTo>
              <a:cubicBezTo>
                <a:pt x="949719" y="620582"/>
                <a:pt x="938504" y="635438"/>
                <a:pt x="924279" y="650123"/>
              </a:cubicBezTo>
              <a:cubicBezTo>
                <a:pt x="909136" y="636586"/>
                <a:pt x="894222" y="623966"/>
                <a:pt x="879537" y="612265"/>
              </a:cubicBezTo>
              <a:cubicBezTo>
                <a:pt x="900073" y="591500"/>
                <a:pt x="913065" y="571051"/>
                <a:pt x="918514" y="550917"/>
              </a:cubicBezTo>
              <a:cubicBezTo>
                <a:pt x="923963" y="530784"/>
                <a:pt x="926688" y="500182"/>
                <a:pt x="926688" y="459111"/>
              </a:cubicBezTo>
              <a:close/>
              <a:moveTo>
                <a:pt x="630436" y="95361"/>
              </a:moveTo>
              <a:cubicBezTo>
                <a:pt x="616521" y="95361"/>
                <a:pt x="604106" y="99795"/>
                <a:pt x="593192" y="108663"/>
              </a:cubicBezTo>
              <a:cubicBezTo>
                <a:pt x="582278" y="117531"/>
                <a:pt x="573820" y="133424"/>
                <a:pt x="567817" y="156344"/>
              </a:cubicBezTo>
              <a:cubicBezTo>
                <a:pt x="559904" y="186085"/>
                <a:pt x="555948" y="236153"/>
                <a:pt x="555948" y="306549"/>
              </a:cubicBezTo>
              <a:cubicBezTo>
                <a:pt x="555948" y="376944"/>
                <a:pt x="559495" y="425307"/>
                <a:pt x="566589" y="451637"/>
              </a:cubicBezTo>
              <a:cubicBezTo>
                <a:pt x="573683" y="477967"/>
                <a:pt x="582619" y="495498"/>
                <a:pt x="593397" y="504229"/>
              </a:cubicBezTo>
              <a:cubicBezTo>
                <a:pt x="604175" y="512961"/>
                <a:pt x="616521" y="517326"/>
                <a:pt x="630436" y="517326"/>
              </a:cubicBezTo>
              <a:cubicBezTo>
                <a:pt x="644352" y="517326"/>
                <a:pt x="656767" y="512892"/>
                <a:pt x="667681" y="504025"/>
              </a:cubicBezTo>
              <a:cubicBezTo>
                <a:pt x="678595" y="495157"/>
                <a:pt x="687053" y="479264"/>
                <a:pt x="693056" y="456344"/>
              </a:cubicBezTo>
              <a:cubicBezTo>
                <a:pt x="700968" y="426876"/>
                <a:pt x="704925" y="376944"/>
                <a:pt x="704925" y="306549"/>
              </a:cubicBezTo>
              <a:cubicBezTo>
                <a:pt x="704925" y="236153"/>
                <a:pt x="701378" y="187790"/>
                <a:pt x="694284" y="161460"/>
              </a:cubicBezTo>
              <a:cubicBezTo>
                <a:pt x="687189" y="135129"/>
                <a:pt x="678253" y="117531"/>
                <a:pt x="667476" y="108663"/>
              </a:cubicBezTo>
              <a:cubicBezTo>
                <a:pt x="656698" y="99795"/>
                <a:pt x="644352" y="95361"/>
                <a:pt x="630436" y="95361"/>
              </a:cubicBezTo>
              <a:close/>
              <a:moveTo>
                <a:pt x="630436" y="0"/>
              </a:moveTo>
              <a:cubicBezTo>
                <a:pt x="688554" y="0"/>
                <a:pt x="733984" y="20736"/>
                <a:pt x="766726" y="62210"/>
              </a:cubicBezTo>
              <a:cubicBezTo>
                <a:pt x="805744" y="111323"/>
                <a:pt x="825252" y="192769"/>
                <a:pt x="825252" y="306549"/>
              </a:cubicBezTo>
              <a:cubicBezTo>
                <a:pt x="825252" y="420055"/>
                <a:pt x="805607" y="501637"/>
                <a:pt x="766317" y="551296"/>
              </a:cubicBezTo>
              <a:cubicBezTo>
                <a:pt x="733847" y="592224"/>
                <a:pt x="688554" y="612688"/>
                <a:pt x="630436" y="612688"/>
              </a:cubicBezTo>
              <a:cubicBezTo>
                <a:pt x="572046" y="612688"/>
                <a:pt x="524979" y="590246"/>
                <a:pt x="489236" y="545362"/>
              </a:cubicBezTo>
              <a:cubicBezTo>
                <a:pt x="453492" y="500478"/>
                <a:pt x="435620" y="420464"/>
                <a:pt x="435620" y="305321"/>
              </a:cubicBezTo>
              <a:cubicBezTo>
                <a:pt x="435620" y="192360"/>
                <a:pt x="455266" y="111050"/>
                <a:pt x="494556" y="61391"/>
              </a:cubicBezTo>
              <a:cubicBezTo>
                <a:pt x="527026" y="20464"/>
                <a:pt x="572319" y="0"/>
                <a:pt x="630436" y="0"/>
              </a:cubicBezTo>
              <a:close/>
              <a:moveTo>
                <a:pt x="170260" y="0"/>
              </a:moveTo>
              <a:lnTo>
                <a:pt x="263575" y="0"/>
              </a:lnTo>
              <a:lnTo>
                <a:pt x="263575" y="602456"/>
              </a:lnTo>
              <a:lnTo>
                <a:pt x="148568" y="602456"/>
              </a:lnTo>
              <a:lnTo>
                <a:pt x="148568" y="169031"/>
              </a:lnTo>
              <a:cubicBezTo>
                <a:pt x="106549" y="208322"/>
                <a:pt x="57026" y="237381"/>
                <a:pt x="0" y="256207"/>
              </a:cubicBezTo>
              <a:lnTo>
                <a:pt x="0" y="151842"/>
              </a:lnTo>
              <a:cubicBezTo>
                <a:pt x="30014" y="142019"/>
                <a:pt x="62620" y="123397"/>
                <a:pt x="97818" y="95975"/>
              </a:cubicBezTo>
              <a:cubicBezTo>
                <a:pt x="133016" y="68554"/>
                <a:pt x="157163" y="36562"/>
                <a:pt x="170260" y="0"/>
              </a:cubicBezTo>
              <a:close/>
            </a:path>
          </a:pathLst>
        </a:custGeom>
        <a:solidFill>
          <a:schemeClr val="accent5">
            <a:lumMod val="50000"/>
          </a:schemeClr>
        </a:solidFill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6600" b="1">
            <a:solidFill>
              <a:schemeClr val="accent5">
                <a:lumMod val="50000"/>
              </a:schemeClr>
            </a:solidFill>
            <a:latin typeface="Arial" panose="020B0604020202020204" pitchFamily="7" charset="0"/>
            <a:ea typeface="微软雅黑" panose="020B0503020204020204" pitchFamily="34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20</xdr:col>
      <xdr:colOff>405841</xdr:colOff>
      <xdr:row>52</xdr:row>
      <xdr:rowOff>955</xdr:rowOff>
    </xdr:from>
    <xdr:to>
      <xdr:col>23</xdr:col>
      <xdr:colOff>236024</xdr:colOff>
      <xdr:row>61</xdr:row>
      <xdr:rowOff>84826</xdr:rowOff>
    </xdr:to>
    <xdr:grpSp>
      <xdr:nvGrpSpPr>
        <xdr:cNvPr id="18" name="组合 17">
          <a:hlinkClick xmlns:r="http://schemas.openxmlformats.org/officeDocument/2006/relationships" r:id="rId12"/>
        </xdr:cNvPr>
        <xdr:cNvGrpSpPr/>
      </xdr:nvGrpSpPr>
      <xdr:grpSpPr>
        <a:xfrm>
          <a:off x="14121765" y="9411335"/>
          <a:ext cx="1887220" cy="1712595"/>
          <a:chOff x="12597841" y="9114615"/>
          <a:chExt cx="1658983" cy="1658983"/>
        </a:xfrm>
      </xdr:grpSpPr>
      <xdr:sp>
        <xdr:nvSpPr>
          <xdr:cNvPr id="47" name="椭圆 46"/>
          <xdr:cNvSpPr/>
        </xdr:nvSpPr>
        <xdr:spPr>
          <a:xfrm>
            <a:off x="12597841" y="9114615"/>
            <a:ext cx="1658983" cy="1658983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3625"/>
          </a:p>
        </xdr:txBody>
      </xdr:sp>
      <xdr:sp>
        <xdr:nvSpPr>
          <xdr:cNvPr id="48" name="文本框 80"/>
          <xdr:cNvSpPr txBox="1"/>
        </xdr:nvSpPr>
        <xdr:spPr>
          <a:xfrm>
            <a:off x="12861148" y="9619045"/>
            <a:ext cx="1132369" cy="650123"/>
          </a:xfrm>
          <a:custGeom>
            <a:avLst/>
            <a:gdLst/>
            <a:ahLst/>
            <a:cxnLst/>
            <a:rect l="l" t="t" r="r" b="b"/>
            <a:pathLst>
              <a:path w="1132369" h="650123">
                <a:moveTo>
                  <a:pt x="929999" y="458423"/>
                </a:moveTo>
                <a:cubicBezTo>
                  <a:pt x="929999" y="465077"/>
                  <a:pt x="929827" y="478499"/>
                  <a:pt x="929483" y="498690"/>
                </a:cubicBezTo>
                <a:lnTo>
                  <a:pt x="1081432" y="498690"/>
                </a:lnTo>
                <a:lnTo>
                  <a:pt x="1081432" y="458423"/>
                </a:lnTo>
                <a:close/>
                <a:moveTo>
                  <a:pt x="929999" y="371693"/>
                </a:moveTo>
                <a:lnTo>
                  <a:pt x="929999" y="411961"/>
                </a:lnTo>
                <a:lnTo>
                  <a:pt x="1081432" y="411961"/>
                </a:lnTo>
                <a:lnTo>
                  <a:pt x="1081432" y="371693"/>
                </a:lnTo>
                <a:close/>
                <a:moveTo>
                  <a:pt x="879063" y="325231"/>
                </a:moveTo>
                <a:lnTo>
                  <a:pt x="1132369" y="325231"/>
                </a:lnTo>
                <a:lnTo>
                  <a:pt x="1132369" y="582322"/>
                </a:lnTo>
                <a:cubicBezTo>
                  <a:pt x="1132369" y="602399"/>
                  <a:pt x="1128124" y="617657"/>
                  <a:pt x="1119635" y="628096"/>
                </a:cubicBezTo>
                <a:cubicBezTo>
                  <a:pt x="1111145" y="638536"/>
                  <a:pt x="1099357" y="644215"/>
                  <a:pt x="1084271" y="645133"/>
                </a:cubicBezTo>
                <a:cubicBezTo>
                  <a:pt x="1069186" y="646050"/>
                  <a:pt x="1043918" y="646337"/>
                  <a:pt x="1008469" y="645993"/>
                </a:cubicBezTo>
                <a:cubicBezTo>
                  <a:pt x="1005027" y="628096"/>
                  <a:pt x="1000553" y="610429"/>
                  <a:pt x="995047" y="592991"/>
                </a:cubicBezTo>
                <a:cubicBezTo>
                  <a:pt x="1017762" y="594368"/>
                  <a:pt x="1037609" y="595057"/>
                  <a:pt x="1054587" y="595057"/>
                </a:cubicBezTo>
                <a:cubicBezTo>
                  <a:pt x="1072484" y="595057"/>
                  <a:pt x="1081432" y="586682"/>
                  <a:pt x="1081432" y="569932"/>
                </a:cubicBezTo>
                <a:lnTo>
                  <a:pt x="1081432" y="545153"/>
                </a:lnTo>
                <a:lnTo>
                  <a:pt x="926730" y="545153"/>
                </a:lnTo>
                <a:cubicBezTo>
                  <a:pt x="923977" y="570391"/>
                  <a:pt x="918499" y="590525"/>
                  <a:pt x="910296" y="605553"/>
                </a:cubicBezTo>
                <a:cubicBezTo>
                  <a:pt x="902093" y="620582"/>
                  <a:pt x="890879" y="635438"/>
                  <a:pt x="876654" y="650123"/>
                </a:cubicBezTo>
                <a:cubicBezTo>
                  <a:pt x="861511" y="636586"/>
                  <a:pt x="846597" y="623966"/>
                  <a:pt x="831913" y="612265"/>
                </a:cubicBezTo>
                <a:cubicBezTo>
                  <a:pt x="852447" y="591500"/>
                  <a:pt x="865440" y="571051"/>
                  <a:pt x="870889" y="550917"/>
                </a:cubicBezTo>
                <a:cubicBezTo>
                  <a:pt x="876338" y="530784"/>
                  <a:pt x="879063" y="500182"/>
                  <a:pt x="879063" y="459111"/>
                </a:cubicBezTo>
                <a:close/>
                <a:moveTo>
                  <a:pt x="589360" y="0"/>
                </a:moveTo>
                <a:lnTo>
                  <a:pt x="682675" y="0"/>
                </a:lnTo>
                <a:lnTo>
                  <a:pt x="682675" y="602456"/>
                </a:lnTo>
                <a:lnTo>
                  <a:pt x="567668" y="602456"/>
                </a:lnTo>
                <a:lnTo>
                  <a:pt x="567668" y="169031"/>
                </a:lnTo>
                <a:cubicBezTo>
                  <a:pt x="525649" y="208322"/>
                  <a:pt x="476126" y="237381"/>
                  <a:pt x="419101" y="256207"/>
                </a:cubicBezTo>
                <a:lnTo>
                  <a:pt x="419101" y="151842"/>
                </a:lnTo>
                <a:cubicBezTo>
                  <a:pt x="449114" y="142019"/>
                  <a:pt x="481720" y="123397"/>
                  <a:pt x="516918" y="95975"/>
                </a:cubicBezTo>
                <a:cubicBezTo>
                  <a:pt x="552116" y="68554"/>
                  <a:pt x="576263" y="36562"/>
                  <a:pt x="589360" y="0"/>
                </a:cubicBezTo>
                <a:close/>
                <a:moveTo>
                  <a:pt x="170260" y="0"/>
                </a:moveTo>
                <a:lnTo>
                  <a:pt x="263575" y="0"/>
                </a:lnTo>
                <a:lnTo>
                  <a:pt x="263575" y="602456"/>
                </a:lnTo>
                <a:lnTo>
                  <a:pt x="148568" y="602456"/>
                </a:lnTo>
                <a:lnTo>
                  <a:pt x="148568" y="169031"/>
                </a:lnTo>
                <a:cubicBezTo>
                  <a:pt x="106549" y="208322"/>
                  <a:pt x="57026" y="237381"/>
                  <a:pt x="0" y="256207"/>
                </a:cubicBezTo>
                <a:lnTo>
                  <a:pt x="0" y="151842"/>
                </a:lnTo>
                <a:cubicBezTo>
                  <a:pt x="30014" y="142019"/>
                  <a:pt x="62620" y="123397"/>
                  <a:pt x="97818" y="95975"/>
                </a:cubicBezTo>
                <a:cubicBezTo>
                  <a:pt x="133016" y="68554"/>
                  <a:pt x="157163" y="36562"/>
                  <a:pt x="170260" y="0"/>
                </a:cubicBezTo>
                <a:close/>
              </a:path>
            </a:pathLst>
          </a:custGeom>
          <a:solidFill>
            <a:schemeClr val="accent5">
              <a:lumMod val="50000"/>
            </a:schemeClr>
          </a:solidFill>
          <a:ln>
            <a:noFill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 sz="6600" b="1">
              <a:solidFill>
                <a:schemeClr val="accent5">
                  <a:lumMod val="50000"/>
                </a:schemeClr>
              </a:solidFill>
              <a:latin typeface="Arial" panose="020B0604020202020204" pitchFamily="7" charset="0"/>
              <a:ea typeface="微软雅黑" panose="020B0503020204020204" pitchFamily="34" charset="-122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25</xdr:col>
      <xdr:colOff>117498</xdr:colOff>
      <xdr:row>54</xdr:row>
      <xdr:rowOff>159113</xdr:rowOff>
    </xdr:from>
    <xdr:to>
      <xdr:col>27</xdr:col>
      <xdr:colOff>78291</xdr:colOff>
      <xdr:row>58</xdr:row>
      <xdr:rowOff>106775</xdr:rowOff>
    </xdr:to>
    <xdr:sp>
      <xdr:nvSpPr>
        <xdr:cNvPr id="19" name="文本框 83"/>
        <xdr:cNvSpPr txBox="1"/>
      </xdr:nvSpPr>
      <xdr:spPr>
        <a:xfrm>
          <a:off x="17262475" y="9931400"/>
          <a:ext cx="1332230" cy="671830"/>
        </a:xfrm>
        <a:custGeom>
          <a:avLst/>
          <a:gdLst/>
          <a:ahLst/>
          <a:cxnLst/>
          <a:rect l="l" t="t" r="r" b="b"/>
          <a:pathLst>
            <a:path w="1179993" h="650123">
              <a:moveTo>
                <a:pt x="977625" y="458423"/>
              </a:moveTo>
              <a:cubicBezTo>
                <a:pt x="977625" y="465077"/>
                <a:pt x="977452" y="478499"/>
                <a:pt x="977108" y="498690"/>
              </a:cubicBezTo>
              <a:lnTo>
                <a:pt x="1129057" y="498690"/>
              </a:lnTo>
              <a:lnTo>
                <a:pt x="1129057" y="458423"/>
              </a:lnTo>
              <a:close/>
              <a:moveTo>
                <a:pt x="977625" y="371693"/>
              </a:moveTo>
              <a:lnTo>
                <a:pt x="977625" y="411961"/>
              </a:lnTo>
              <a:lnTo>
                <a:pt x="1129057" y="411961"/>
              </a:lnTo>
              <a:lnTo>
                <a:pt x="1129057" y="371693"/>
              </a:lnTo>
              <a:close/>
              <a:moveTo>
                <a:pt x="926688" y="325231"/>
              </a:moveTo>
              <a:lnTo>
                <a:pt x="1179993" y="325231"/>
              </a:lnTo>
              <a:lnTo>
                <a:pt x="1179993" y="582322"/>
              </a:lnTo>
              <a:cubicBezTo>
                <a:pt x="1179993" y="602399"/>
                <a:pt x="1175749" y="617657"/>
                <a:pt x="1167259" y="628096"/>
              </a:cubicBezTo>
              <a:cubicBezTo>
                <a:pt x="1158770" y="638536"/>
                <a:pt x="1146982" y="644215"/>
                <a:pt x="1131897" y="645133"/>
              </a:cubicBezTo>
              <a:cubicBezTo>
                <a:pt x="1116811" y="646050"/>
                <a:pt x="1091543" y="646337"/>
                <a:pt x="1056094" y="645993"/>
              </a:cubicBezTo>
              <a:cubicBezTo>
                <a:pt x="1052653" y="628096"/>
                <a:pt x="1048178" y="610429"/>
                <a:pt x="1042672" y="592991"/>
              </a:cubicBezTo>
              <a:cubicBezTo>
                <a:pt x="1065387" y="594368"/>
                <a:pt x="1085233" y="595057"/>
                <a:pt x="1102212" y="595057"/>
              </a:cubicBezTo>
              <a:cubicBezTo>
                <a:pt x="1120109" y="595057"/>
                <a:pt x="1129057" y="586682"/>
                <a:pt x="1129057" y="569932"/>
              </a:cubicBezTo>
              <a:lnTo>
                <a:pt x="1129057" y="545153"/>
              </a:lnTo>
              <a:lnTo>
                <a:pt x="974355" y="545153"/>
              </a:lnTo>
              <a:cubicBezTo>
                <a:pt x="971602" y="570391"/>
                <a:pt x="966124" y="590525"/>
                <a:pt x="957921" y="605553"/>
              </a:cubicBezTo>
              <a:cubicBezTo>
                <a:pt x="949719" y="620582"/>
                <a:pt x="938504" y="635438"/>
                <a:pt x="924279" y="650123"/>
              </a:cubicBezTo>
              <a:cubicBezTo>
                <a:pt x="909136" y="636586"/>
                <a:pt x="894222" y="623966"/>
                <a:pt x="879537" y="612265"/>
              </a:cubicBezTo>
              <a:cubicBezTo>
                <a:pt x="900073" y="591500"/>
                <a:pt x="913065" y="571051"/>
                <a:pt x="918514" y="550917"/>
              </a:cubicBezTo>
              <a:cubicBezTo>
                <a:pt x="923963" y="530784"/>
                <a:pt x="926688" y="500182"/>
                <a:pt x="926688" y="459111"/>
              </a:cubicBezTo>
              <a:close/>
              <a:moveTo>
                <a:pt x="634120" y="0"/>
              </a:moveTo>
              <a:cubicBezTo>
                <a:pt x="693329" y="0"/>
                <a:pt x="739850" y="15962"/>
                <a:pt x="773683" y="47885"/>
              </a:cubicBezTo>
              <a:cubicBezTo>
                <a:pt x="807517" y="79809"/>
                <a:pt x="824434" y="119509"/>
                <a:pt x="824434" y="166985"/>
              </a:cubicBezTo>
              <a:cubicBezTo>
                <a:pt x="824434" y="193997"/>
                <a:pt x="819591" y="219713"/>
                <a:pt x="809904" y="244134"/>
              </a:cubicBezTo>
              <a:cubicBezTo>
                <a:pt x="800218" y="268554"/>
                <a:pt x="784870" y="294134"/>
                <a:pt x="763861" y="320873"/>
              </a:cubicBezTo>
              <a:cubicBezTo>
                <a:pt x="749945" y="338609"/>
                <a:pt x="724843" y="364120"/>
                <a:pt x="688554" y="397408"/>
              </a:cubicBezTo>
              <a:cubicBezTo>
                <a:pt x="652264" y="430696"/>
                <a:pt x="629277" y="452797"/>
                <a:pt x="619591" y="463711"/>
              </a:cubicBezTo>
              <a:cubicBezTo>
                <a:pt x="609904" y="474625"/>
                <a:pt x="602060" y="485266"/>
                <a:pt x="596057" y="495635"/>
              </a:cubicBezTo>
              <a:lnTo>
                <a:pt x="824434" y="495635"/>
              </a:lnTo>
              <a:lnTo>
                <a:pt x="824434" y="602456"/>
              </a:lnTo>
              <a:lnTo>
                <a:pt x="421296" y="602456"/>
              </a:lnTo>
              <a:cubicBezTo>
                <a:pt x="425661" y="562074"/>
                <a:pt x="438758" y="523807"/>
                <a:pt x="460586" y="487654"/>
              </a:cubicBezTo>
              <a:cubicBezTo>
                <a:pt x="482414" y="451501"/>
                <a:pt x="525525" y="403547"/>
                <a:pt x="589918" y="343793"/>
              </a:cubicBezTo>
              <a:cubicBezTo>
                <a:pt x="641760" y="295498"/>
                <a:pt x="673547" y="262756"/>
                <a:pt x="685280" y="245566"/>
              </a:cubicBezTo>
              <a:cubicBezTo>
                <a:pt x="701105" y="221828"/>
                <a:pt x="709018" y="198363"/>
                <a:pt x="709018" y="175170"/>
              </a:cubicBezTo>
              <a:cubicBezTo>
                <a:pt x="709018" y="149522"/>
                <a:pt x="702128" y="129809"/>
                <a:pt x="688349" y="116030"/>
              </a:cubicBezTo>
              <a:cubicBezTo>
                <a:pt x="674570" y="102251"/>
                <a:pt x="655539" y="95361"/>
                <a:pt x="631255" y="95361"/>
              </a:cubicBezTo>
              <a:cubicBezTo>
                <a:pt x="607244" y="95361"/>
                <a:pt x="588144" y="102592"/>
                <a:pt x="573956" y="117053"/>
              </a:cubicBezTo>
              <a:cubicBezTo>
                <a:pt x="559768" y="131514"/>
                <a:pt x="551582" y="155525"/>
                <a:pt x="549399" y="189086"/>
              </a:cubicBezTo>
              <a:lnTo>
                <a:pt x="434802" y="177626"/>
              </a:lnTo>
              <a:cubicBezTo>
                <a:pt x="441623" y="114325"/>
                <a:pt x="463042" y="68895"/>
                <a:pt x="499058" y="41337"/>
              </a:cubicBezTo>
              <a:cubicBezTo>
                <a:pt x="535075" y="13779"/>
                <a:pt x="580095" y="0"/>
                <a:pt x="634120" y="0"/>
              </a:cubicBezTo>
              <a:close/>
              <a:moveTo>
                <a:pt x="170260" y="0"/>
              </a:moveTo>
              <a:lnTo>
                <a:pt x="263575" y="0"/>
              </a:lnTo>
              <a:lnTo>
                <a:pt x="263575" y="602456"/>
              </a:lnTo>
              <a:lnTo>
                <a:pt x="148568" y="602456"/>
              </a:lnTo>
              <a:lnTo>
                <a:pt x="148568" y="169031"/>
              </a:lnTo>
              <a:cubicBezTo>
                <a:pt x="106549" y="208322"/>
                <a:pt x="57026" y="237381"/>
                <a:pt x="0" y="256207"/>
              </a:cubicBezTo>
              <a:lnTo>
                <a:pt x="0" y="151842"/>
              </a:lnTo>
              <a:cubicBezTo>
                <a:pt x="30014" y="142019"/>
                <a:pt x="62620" y="123397"/>
                <a:pt x="97818" y="95975"/>
              </a:cubicBezTo>
              <a:cubicBezTo>
                <a:pt x="133016" y="68554"/>
                <a:pt x="157163" y="36562"/>
                <a:pt x="170260" y="0"/>
              </a:cubicBezTo>
              <a:close/>
            </a:path>
          </a:pathLst>
        </a:custGeom>
        <a:solidFill>
          <a:schemeClr val="accent5">
            <a:lumMod val="50000"/>
          </a:schemeClr>
        </a:solidFill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6600" b="1">
            <a:solidFill>
              <a:schemeClr val="accent5">
                <a:lumMod val="50000"/>
              </a:schemeClr>
            </a:solidFill>
            <a:latin typeface="Arial" panose="020B0604020202020204" pitchFamily="7" charset="0"/>
            <a:ea typeface="微软雅黑" panose="020B0503020204020204" pitchFamily="34" charset="-122"/>
            <a:cs typeface="Arial" panose="020B0604020202020204" pitchFamily="7" charset="0"/>
          </a:endParaRPr>
        </a:p>
      </xdr:txBody>
    </xdr:sp>
    <xdr:clientData/>
  </xdr:twoCellAnchor>
  <xdr:twoCellAnchor>
    <xdr:from>
      <xdr:col>16</xdr:col>
      <xdr:colOff>324080</xdr:colOff>
      <xdr:row>65</xdr:row>
      <xdr:rowOff>25591</xdr:rowOff>
    </xdr:from>
    <xdr:to>
      <xdr:col>25</xdr:col>
      <xdr:colOff>67381</xdr:colOff>
      <xdr:row>71</xdr:row>
      <xdr:rowOff>80545</xdr:rowOff>
    </xdr:to>
    <xdr:grpSp>
      <xdr:nvGrpSpPr>
        <xdr:cNvPr id="20" name="组合 19">
          <a:hlinkClick xmlns:r="http://schemas.openxmlformats.org/officeDocument/2006/relationships" r:id="rId2"/>
        </xdr:cNvPr>
        <xdr:cNvGrpSpPr/>
      </xdr:nvGrpSpPr>
      <xdr:grpSpPr>
        <a:xfrm>
          <a:off x="11296650" y="11788775"/>
          <a:ext cx="5915660" cy="1140460"/>
          <a:chOff x="10077680" y="11417009"/>
          <a:chExt cx="5229701" cy="1105054"/>
        </a:xfrm>
      </xdr:grpSpPr>
      <xdr:grpSp>
        <xdr:nvGrpSpPr>
          <xdr:cNvPr id="43" name="组合 42"/>
          <xdr:cNvGrpSpPr/>
        </xdr:nvGrpSpPr>
        <xdr:grpSpPr>
          <a:xfrm>
            <a:off x="10077680" y="11417009"/>
            <a:ext cx="5229701" cy="1105054"/>
            <a:chOff x="5220235" y="11416361"/>
            <a:chExt cx="3905340" cy="1105054"/>
          </a:xfrm>
        </xdr:grpSpPr>
        <xdr:sp>
          <xdr:nvSpPr>
            <xdr:cNvPr id="45" name="矩形: 圆角 44"/>
            <xdr:cNvSpPr/>
          </xdr:nvSpPr>
          <xdr:spPr>
            <a:xfrm>
              <a:off x="5220235" y="11416361"/>
              <a:ext cx="3806199" cy="1105054"/>
            </a:xfrm>
            <a:prstGeom prst="roundRect">
              <a:avLst>
                <a:gd name="adj" fmla="val 50000"/>
              </a:avLst>
            </a:prstGeom>
            <a:solidFill>
              <a:srgbClr val="F6D12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zh-CN" altLang="en-US" sz="3625"/>
            </a:p>
          </xdr:txBody>
        </xdr:sp>
        <xdr:sp>
          <xdr:nvSpPr>
            <xdr:cNvPr id="46" name="文本框 58"/>
            <xdr:cNvSpPr txBox="1"/>
          </xdr:nvSpPr>
          <xdr:spPr>
            <a:xfrm>
              <a:off x="5698860" y="11495869"/>
              <a:ext cx="3426715" cy="70336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3600">
                  <a:solidFill>
                    <a:schemeClr val="bg1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</a:rPr>
                <a:t>全年数据看板</a:t>
              </a:r>
              <a:endParaRPr lang="zh-CN" altLang="en-US" sz="360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</a:endParaRPr>
            </a:p>
          </xdr:txBody>
        </xdr:sp>
      </xdr:grpSp>
      <xdr:sp>
        <xdr:nvSpPr>
          <xdr:cNvPr id="44" name="analytics_339228"/>
          <xdr:cNvSpPr>
            <a:spLocks noChangeAspect="1"/>
          </xdr:cNvSpPr>
        </xdr:nvSpPr>
        <xdr:spPr>
          <a:xfrm>
            <a:off x="10672841" y="11665154"/>
            <a:ext cx="609685" cy="608764"/>
          </a:xfrm>
          <a:custGeom>
            <a:avLst/>
            <a:gdLst>
              <a:gd name="connsiteX0" fmla="*/ 247613 w 607639"/>
              <a:gd name="connsiteY0" fmla="*/ 505587 h 606722"/>
              <a:gd name="connsiteX1" fmla="*/ 234974 w 607639"/>
              <a:gd name="connsiteY1" fmla="*/ 556155 h 606722"/>
              <a:gd name="connsiteX2" fmla="*/ 372665 w 607639"/>
              <a:gd name="connsiteY2" fmla="*/ 556155 h 606722"/>
              <a:gd name="connsiteX3" fmla="*/ 360027 w 607639"/>
              <a:gd name="connsiteY3" fmla="*/ 505587 h 606722"/>
              <a:gd name="connsiteX4" fmla="*/ 50644 w 607639"/>
              <a:gd name="connsiteY4" fmla="*/ 404452 h 606722"/>
              <a:gd name="connsiteX5" fmla="*/ 50644 w 607639"/>
              <a:gd name="connsiteY5" fmla="*/ 435024 h 606722"/>
              <a:gd name="connsiteX6" fmla="*/ 70670 w 607639"/>
              <a:gd name="connsiteY6" fmla="*/ 455020 h 606722"/>
              <a:gd name="connsiteX7" fmla="*/ 227854 w 607639"/>
              <a:gd name="connsiteY7" fmla="*/ 455020 h 606722"/>
              <a:gd name="connsiteX8" fmla="*/ 379786 w 607639"/>
              <a:gd name="connsiteY8" fmla="*/ 455020 h 606722"/>
              <a:gd name="connsiteX9" fmla="*/ 536969 w 607639"/>
              <a:gd name="connsiteY9" fmla="*/ 455020 h 606722"/>
              <a:gd name="connsiteX10" fmla="*/ 556995 w 607639"/>
              <a:gd name="connsiteY10" fmla="*/ 435024 h 606722"/>
              <a:gd name="connsiteX11" fmla="*/ 556995 w 607639"/>
              <a:gd name="connsiteY11" fmla="*/ 404452 h 606722"/>
              <a:gd name="connsiteX12" fmla="*/ 101288 w 607639"/>
              <a:gd name="connsiteY12" fmla="*/ 252836 h 606722"/>
              <a:gd name="connsiteX13" fmla="*/ 151918 w 607639"/>
              <a:gd name="connsiteY13" fmla="*/ 252836 h 606722"/>
              <a:gd name="connsiteX14" fmla="*/ 177189 w 607639"/>
              <a:gd name="connsiteY14" fmla="*/ 278063 h 606722"/>
              <a:gd name="connsiteX15" fmla="*/ 151918 w 607639"/>
              <a:gd name="connsiteY15" fmla="*/ 303290 h 606722"/>
              <a:gd name="connsiteX16" fmla="*/ 101288 w 607639"/>
              <a:gd name="connsiteY16" fmla="*/ 303290 h 606722"/>
              <a:gd name="connsiteX17" fmla="*/ 75928 w 607639"/>
              <a:gd name="connsiteY17" fmla="*/ 278063 h 606722"/>
              <a:gd name="connsiteX18" fmla="*/ 101288 w 607639"/>
              <a:gd name="connsiteY18" fmla="*/ 252836 h 606722"/>
              <a:gd name="connsiteX19" fmla="*/ 354433 w 607639"/>
              <a:gd name="connsiteY19" fmla="*/ 202249 h 606722"/>
              <a:gd name="connsiteX20" fmla="*/ 354433 w 607639"/>
              <a:gd name="connsiteY20" fmla="*/ 278056 h 606722"/>
              <a:gd name="connsiteX21" fmla="*/ 379802 w 607639"/>
              <a:gd name="connsiteY21" fmla="*/ 278056 h 606722"/>
              <a:gd name="connsiteX22" fmla="*/ 379802 w 607639"/>
              <a:gd name="connsiteY22" fmla="*/ 202249 h 606722"/>
              <a:gd name="connsiteX23" fmla="*/ 101291 w 607639"/>
              <a:gd name="connsiteY23" fmla="*/ 176978 h 606722"/>
              <a:gd name="connsiteX24" fmla="*/ 126565 w 607639"/>
              <a:gd name="connsiteY24" fmla="*/ 176978 h 606722"/>
              <a:gd name="connsiteX25" fmla="*/ 151927 w 607639"/>
              <a:gd name="connsiteY25" fmla="*/ 202285 h 606722"/>
              <a:gd name="connsiteX26" fmla="*/ 126565 w 607639"/>
              <a:gd name="connsiteY26" fmla="*/ 227503 h 606722"/>
              <a:gd name="connsiteX27" fmla="*/ 101291 w 607639"/>
              <a:gd name="connsiteY27" fmla="*/ 227503 h 606722"/>
              <a:gd name="connsiteX28" fmla="*/ 75928 w 607639"/>
              <a:gd name="connsiteY28" fmla="*/ 202285 h 606722"/>
              <a:gd name="connsiteX29" fmla="*/ 101291 w 607639"/>
              <a:gd name="connsiteY29" fmla="*/ 176978 h 606722"/>
              <a:gd name="connsiteX30" fmla="*/ 430450 w 607639"/>
              <a:gd name="connsiteY30" fmla="*/ 176921 h 606722"/>
              <a:gd name="connsiteX31" fmla="*/ 430450 w 607639"/>
              <a:gd name="connsiteY31" fmla="*/ 278056 h 606722"/>
              <a:gd name="connsiteX32" fmla="*/ 455730 w 607639"/>
              <a:gd name="connsiteY32" fmla="*/ 278056 h 606722"/>
              <a:gd name="connsiteX33" fmla="*/ 455730 w 607639"/>
              <a:gd name="connsiteY33" fmla="*/ 176921 h 606722"/>
              <a:gd name="connsiteX34" fmla="*/ 278505 w 607639"/>
              <a:gd name="connsiteY34" fmla="*/ 126354 h 606722"/>
              <a:gd name="connsiteX35" fmla="*/ 278505 w 607639"/>
              <a:gd name="connsiteY35" fmla="*/ 278056 h 606722"/>
              <a:gd name="connsiteX36" fmla="*/ 303784 w 607639"/>
              <a:gd name="connsiteY36" fmla="*/ 278056 h 606722"/>
              <a:gd name="connsiteX37" fmla="*/ 303784 w 607639"/>
              <a:gd name="connsiteY37" fmla="*/ 176921 h 606722"/>
              <a:gd name="connsiteX38" fmla="*/ 303784 w 607639"/>
              <a:gd name="connsiteY38" fmla="*/ 126354 h 606722"/>
              <a:gd name="connsiteX39" fmla="*/ 101297 w 607639"/>
              <a:gd name="connsiteY39" fmla="*/ 101120 h 606722"/>
              <a:gd name="connsiteX40" fmla="*/ 177225 w 607639"/>
              <a:gd name="connsiteY40" fmla="*/ 101120 h 606722"/>
              <a:gd name="connsiteX41" fmla="*/ 202593 w 607639"/>
              <a:gd name="connsiteY41" fmla="*/ 126373 h 606722"/>
              <a:gd name="connsiteX42" fmla="*/ 177225 w 607639"/>
              <a:gd name="connsiteY42" fmla="*/ 151715 h 606722"/>
              <a:gd name="connsiteX43" fmla="*/ 101297 w 607639"/>
              <a:gd name="connsiteY43" fmla="*/ 151715 h 606722"/>
              <a:gd name="connsiteX44" fmla="*/ 75928 w 607639"/>
              <a:gd name="connsiteY44" fmla="*/ 126373 h 606722"/>
              <a:gd name="connsiteX45" fmla="*/ 101297 w 607639"/>
              <a:gd name="connsiteY45" fmla="*/ 101120 h 606722"/>
              <a:gd name="connsiteX46" fmla="*/ 253136 w 607639"/>
              <a:gd name="connsiteY46" fmla="*/ 75787 h 606722"/>
              <a:gd name="connsiteX47" fmla="*/ 329153 w 607639"/>
              <a:gd name="connsiteY47" fmla="*/ 75787 h 606722"/>
              <a:gd name="connsiteX48" fmla="*/ 354433 w 607639"/>
              <a:gd name="connsiteY48" fmla="*/ 101115 h 606722"/>
              <a:gd name="connsiteX49" fmla="*/ 354433 w 607639"/>
              <a:gd name="connsiteY49" fmla="*/ 151682 h 606722"/>
              <a:gd name="connsiteX50" fmla="*/ 379802 w 607639"/>
              <a:gd name="connsiteY50" fmla="*/ 151682 h 606722"/>
              <a:gd name="connsiteX51" fmla="*/ 405081 w 607639"/>
              <a:gd name="connsiteY51" fmla="*/ 126354 h 606722"/>
              <a:gd name="connsiteX52" fmla="*/ 481010 w 607639"/>
              <a:gd name="connsiteY52" fmla="*/ 126354 h 606722"/>
              <a:gd name="connsiteX53" fmla="*/ 506378 w 607639"/>
              <a:gd name="connsiteY53" fmla="*/ 151682 h 606722"/>
              <a:gd name="connsiteX54" fmla="*/ 506378 w 607639"/>
              <a:gd name="connsiteY54" fmla="*/ 303295 h 606722"/>
              <a:gd name="connsiteX55" fmla="*/ 481010 w 607639"/>
              <a:gd name="connsiteY55" fmla="*/ 328623 h 606722"/>
              <a:gd name="connsiteX56" fmla="*/ 405081 w 607639"/>
              <a:gd name="connsiteY56" fmla="*/ 328623 h 606722"/>
              <a:gd name="connsiteX57" fmla="*/ 329153 w 607639"/>
              <a:gd name="connsiteY57" fmla="*/ 328623 h 606722"/>
              <a:gd name="connsiteX58" fmla="*/ 253136 w 607639"/>
              <a:gd name="connsiteY58" fmla="*/ 328623 h 606722"/>
              <a:gd name="connsiteX59" fmla="*/ 227856 w 607639"/>
              <a:gd name="connsiteY59" fmla="*/ 303295 h 606722"/>
              <a:gd name="connsiteX60" fmla="*/ 227856 w 607639"/>
              <a:gd name="connsiteY60" fmla="*/ 101115 h 606722"/>
              <a:gd name="connsiteX61" fmla="*/ 253136 w 607639"/>
              <a:gd name="connsiteY61" fmla="*/ 75787 h 606722"/>
              <a:gd name="connsiteX62" fmla="*/ 70670 w 607639"/>
              <a:gd name="connsiteY62" fmla="*/ 50567 h 606722"/>
              <a:gd name="connsiteX63" fmla="*/ 50644 w 607639"/>
              <a:gd name="connsiteY63" fmla="*/ 70563 h 606722"/>
              <a:gd name="connsiteX64" fmla="*/ 50644 w 607639"/>
              <a:gd name="connsiteY64" fmla="*/ 353884 h 606722"/>
              <a:gd name="connsiteX65" fmla="*/ 556995 w 607639"/>
              <a:gd name="connsiteY65" fmla="*/ 353884 h 606722"/>
              <a:gd name="connsiteX66" fmla="*/ 556995 w 607639"/>
              <a:gd name="connsiteY66" fmla="*/ 70563 h 606722"/>
              <a:gd name="connsiteX67" fmla="*/ 536969 w 607639"/>
              <a:gd name="connsiteY67" fmla="*/ 50567 h 606722"/>
              <a:gd name="connsiteX68" fmla="*/ 70670 w 607639"/>
              <a:gd name="connsiteY68" fmla="*/ 0 h 606722"/>
              <a:gd name="connsiteX69" fmla="*/ 536969 w 607639"/>
              <a:gd name="connsiteY69" fmla="*/ 0 h 606722"/>
              <a:gd name="connsiteX70" fmla="*/ 607639 w 607639"/>
              <a:gd name="connsiteY70" fmla="*/ 70563 h 606722"/>
              <a:gd name="connsiteX71" fmla="*/ 607639 w 607639"/>
              <a:gd name="connsiteY71" fmla="*/ 378946 h 606722"/>
              <a:gd name="connsiteX72" fmla="*/ 607639 w 607639"/>
              <a:gd name="connsiteY72" fmla="*/ 379213 h 606722"/>
              <a:gd name="connsiteX73" fmla="*/ 607639 w 607639"/>
              <a:gd name="connsiteY73" fmla="*/ 435024 h 606722"/>
              <a:gd name="connsiteX74" fmla="*/ 536969 w 607639"/>
              <a:gd name="connsiteY74" fmla="*/ 505587 h 606722"/>
              <a:gd name="connsiteX75" fmla="*/ 412184 w 607639"/>
              <a:gd name="connsiteY75" fmla="*/ 505587 h 606722"/>
              <a:gd name="connsiteX76" fmla="*/ 424822 w 607639"/>
              <a:gd name="connsiteY76" fmla="*/ 556155 h 606722"/>
              <a:gd name="connsiteX77" fmla="*/ 430430 w 607639"/>
              <a:gd name="connsiteY77" fmla="*/ 556155 h 606722"/>
              <a:gd name="connsiteX78" fmla="*/ 455707 w 607639"/>
              <a:gd name="connsiteY78" fmla="*/ 581394 h 606722"/>
              <a:gd name="connsiteX79" fmla="*/ 430430 w 607639"/>
              <a:gd name="connsiteY79" fmla="*/ 606722 h 606722"/>
              <a:gd name="connsiteX80" fmla="*/ 405063 w 607639"/>
              <a:gd name="connsiteY80" fmla="*/ 606722 h 606722"/>
              <a:gd name="connsiteX81" fmla="*/ 202576 w 607639"/>
              <a:gd name="connsiteY81" fmla="*/ 606722 h 606722"/>
              <a:gd name="connsiteX82" fmla="*/ 177210 w 607639"/>
              <a:gd name="connsiteY82" fmla="*/ 606722 h 606722"/>
              <a:gd name="connsiteX83" fmla="*/ 151932 w 607639"/>
              <a:gd name="connsiteY83" fmla="*/ 581394 h 606722"/>
              <a:gd name="connsiteX84" fmla="*/ 177210 w 607639"/>
              <a:gd name="connsiteY84" fmla="*/ 556155 h 606722"/>
              <a:gd name="connsiteX85" fmla="*/ 182728 w 607639"/>
              <a:gd name="connsiteY85" fmla="*/ 556155 h 606722"/>
              <a:gd name="connsiteX86" fmla="*/ 195456 w 607639"/>
              <a:gd name="connsiteY86" fmla="*/ 505587 h 606722"/>
              <a:gd name="connsiteX87" fmla="*/ 70670 w 607639"/>
              <a:gd name="connsiteY87" fmla="*/ 505587 h 606722"/>
              <a:gd name="connsiteX88" fmla="*/ 0 w 607639"/>
              <a:gd name="connsiteY88" fmla="*/ 435024 h 606722"/>
              <a:gd name="connsiteX89" fmla="*/ 0 w 607639"/>
              <a:gd name="connsiteY89" fmla="*/ 379479 h 606722"/>
              <a:gd name="connsiteX90" fmla="*/ 0 w 607639"/>
              <a:gd name="connsiteY90" fmla="*/ 379213 h 606722"/>
              <a:gd name="connsiteX91" fmla="*/ 0 w 607639"/>
              <a:gd name="connsiteY91" fmla="*/ 70563 h 606722"/>
              <a:gd name="connsiteX92" fmla="*/ 70670 w 607639"/>
              <a:gd name="connsiteY92" fmla="*/ 0 h 6067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</a:cxnLst>
            <a:rect l="l" t="t" r="r" b="b"/>
            <a:pathLst>
              <a:path w="607639" h="606722">
                <a:moveTo>
                  <a:pt x="247613" y="505587"/>
                </a:moveTo>
                <a:lnTo>
                  <a:pt x="234974" y="556155"/>
                </a:lnTo>
                <a:lnTo>
                  <a:pt x="372665" y="556155"/>
                </a:lnTo>
                <a:lnTo>
                  <a:pt x="360027" y="505587"/>
                </a:lnTo>
                <a:close/>
                <a:moveTo>
                  <a:pt x="50644" y="404452"/>
                </a:moveTo>
                <a:lnTo>
                  <a:pt x="50644" y="435024"/>
                </a:lnTo>
                <a:cubicBezTo>
                  <a:pt x="50644" y="446044"/>
                  <a:pt x="59633" y="455020"/>
                  <a:pt x="70670" y="455020"/>
                </a:cubicBezTo>
                <a:lnTo>
                  <a:pt x="227854" y="455020"/>
                </a:lnTo>
                <a:lnTo>
                  <a:pt x="379786" y="455020"/>
                </a:lnTo>
                <a:lnTo>
                  <a:pt x="536969" y="455020"/>
                </a:lnTo>
                <a:cubicBezTo>
                  <a:pt x="548006" y="455020"/>
                  <a:pt x="556995" y="446044"/>
                  <a:pt x="556995" y="435024"/>
                </a:cubicBezTo>
                <a:lnTo>
                  <a:pt x="556995" y="404452"/>
                </a:lnTo>
                <a:close/>
                <a:moveTo>
                  <a:pt x="101288" y="252836"/>
                </a:moveTo>
                <a:lnTo>
                  <a:pt x="151918" y="252836"/>
                </a:lnTo>
                <a:cubicBezTo>
                  <a:pt x="165889" y="252836"/>
                  <a:pt x="177189" y="264117"/>
                  <a:pt x="177189" y="278063"/>
                </a:cubicBezTo>
                <a:cubicBezTo>
                  <a:pt x="177189" y="292009"/>
                  <a:pt x="165889" y="303290"/>
                  <a:pt x="151918" y="303290"/>
                </a:cubicBezTo>
                <a:lnTo>
                  <a:pt x="101288" y="303290"/>
                </a:lnTo>
                <a:cubicBezTo>
                  <a:pt x="87318" y="303290"/>
                  <a:pt x="75928" y="292009"/>
                  <a:pt x="75928" y="278063"/>
                </a:cubicBezTo>
                <a:cubicBezTo>
                  <a:pt x="75928" y="264117"/>
                  <a:pt x="87318" y="252836"/>
                  <a:pt x="101288" y="252836"/>
                </a:cubicBezTo>
                <a:close/>
                <a:moveTo>
                  <a:pt x="354433" y="202249"/>
                </a:moveTo>
                <a:lnTo>
                  <a:pt x="354433" y="278056"/>
                </a:lnTo>
                <a:lnTo>
                  <a:pt x="379802" y="278056"/>
                </a:lnTo>
                <a:lnTo>
                  <a:pt x="379802" y="202249"/>
                </a:lnTo>
                <a:close/>
                <a:moveTo>
                  <a:pt x="101291" y="176978"/>
                </a:moveTo>
                <a:lnTo>
                  <a:pt x="126565" y="176978"/>
                </a:lnTo>
                <a:cubicBezTo>
                  <a:pt x="140536" y="176978"/>
                  <a:pt x="151927" y="188344"/>
                  <a:pt x="151927" y="202285"/>
                </a:cubicBezTo>
                <a:cubicBezTo>
                  <a:pt x="151927" y="216226"/>
                  <a:pt x="140536" y="227503"/>
                  <a:pt x="126565" y="227503"/>
                </a:cubicBezTo>
                <a:lnTo>
                  <a:pt x="101291" y="227503"/>
                </a:lnTo>
                <a:cubicBezTo>
                  <a:pt x="87319" y="227503"/>
                  <a:pt x="75928" y="216226"/>
                  <a:pt x="75928" y="202285"/>
                </a:cubicBezTo>
                <a:cubicBezTo>
                  <a:pt x="75928" y="188344"/>
                  <a:pt x="87319" y="176978"/>
                  <a:pt x="101291" y="176978"/>
                </a:cubicBezTo>
                <a:close/>
                <a:moveTo>
                  <a:pt x="430450" y="176921"/>
                </a:moveTo>
                <a:lnTo>
                  <a:pt x="430450" y="278056"/>
                </a:lnTo>
                <a:lnTo>
                  <a:pt x="455730" y="278056"/>
                </a:lnTo>
                <a:lnTo>
                  <a:pt x="455730" y="176921"/>
                </a:lnTo>
                <a:close/>
                <a:moveTo>
                  <a:pt x="278505" y="126354"/>
                </a:moveTo>
                <a:lnTo>
                  <a:pt x="278505" y="278056"/>
                </a:lnTo>
                <a:lnTo>
                  <a:pt x="303784" y="278056"/>
                </a:lnTo>
                <a:lnTo>
                  <a:pt x="303784" y="176921"/>
                </a:lnTo>
                <a:lnTo>
                  <a:pt x="303784" y="126354"/>
                </a:lnTo>
                <a:close/>
                <a:moveTo>
                  <a:pt x="101297" y="101120"/>
                </a:moveTo>
                <a:lnTo>
                  <a:pt x="177225" y="101120"/>
                </a:lnTo>
                <a:cubicBezTo>
                  <a:pt x="191200" y="101120"/>
                  <a:pt x="202593" y="112412"/>
                  <a:pt x="202593" y="126373"/>
                </a:cubicBezTo>
                <a:cubicBezTo>
                  <a:pt x="202593" y="140333"/>
                  <a:pt x="191200" y="151715"/>
                  <a:pt x="177225" y="151715"/>
                </a:cubicBezTo>
                <a:lnTo>
                  <a:pt x="101297" y="151715"/>
                </a:lnTo>
                <a:cubicBezTo>
                  <a:pt x="87322" y="151715"/>
                  <a:pt x="75928" y="140333"/>
                  <a:pt x="75928" y="126373"/>
                </a:cubicBezTo>
                <a:cubicBezTo>
                  <a:pt x="75928" y="112412"/>
                  <a:pt x="87322" y="101120"/>
                  <a:pt x="101297" y="101120"/>
                </a:cubicBezTo>
                <a:close/>
                <a:moveTo>
                  <a:pt x="253136" y="75787"/>
                </a:moveTo>
                <a:lnTo>
                  <a:pt x="329153" y="75787"/>
                </a:lnTo>
                <a:cubicBezTo>
                  <a:pt x="343128" y="75787"/>
                  <a:pt x="354433" y="87162"/>
                  <a:pt x="354433" y="101115"/>
                </a:cubicBezTo>
                <a:lnTo>
                  <a:pt x="354433" y="151682"/>
                </a:lnTo>
                <a:lnTo>
                  <a:pt x="379802" y="151682"/>
                </a:lnTo>
                <a:cubicBezTo>
                  <a:pt x="379802" y="137729"/>
                  <a:pt x="391106" y="126354"/>
                  <a:pt x="405081" y="126354"/>
                </a:cubicBezTo>
                <a:lnTo>
                  <a:pt x="481010" y="126354"/>
                </a:lnTo>
                <a:cubicBezTo>
                  <a:pt x="495074" y="126354"/>
                  <a:pt x="506378" y="137729"/>
                  <a:pt x="506378" y="151682"/>
                </a:cubicBezTo>
                <a:lnTo>
                  <a:pt x="506378" y="303295"/>
                </a:lnTo>
                <a:cubicBezTo>
                  <a:pt x="506378" y="317337"/>
                  <a:pt x="495074" y="328623"/>
                  <a:pt x="481010" y="328623"/>
                </a:cubicBezTo>
                <a:lnTo>
                  <a:pt x="405081" y="328623"/>
                </a:lnTo>
                <a:lnTo>
                  <a:pt x="329153" y="328623"/>
                </a:lnTo>
                <a:lnTo>
                  <a:pt x="253136" y="328623"/>
                </a:lnTo>
                <a:cubicBezTo>
                  <a:pt x="239161" y="328623"/>
                  <a:pt x="227856" y="317337"/>
                  <a:pt x="227856" y="303295"/>
                </a:cubicBezTo>
                <a:lnTo>
                  <a:pt x="227856" y="101115"/>
                </a:lnTo>
                <a:cubicBezTo>
                  <a:pt x="227856" y="87162"/>
                  <a:pt x="239161" y="75787"/>
                  <a:pt x="253136" y="75787"/>
                </a:cubicBezTo>
                <a:close/>
                <a:moveTo>
                  <a:pt x="70670" y="50567"/>
                </a:moveTo>
                <a:cubicBezTo>
                  <a:pt x="59633" y="50567"/>
                  <a:pt x="50644" y="59543"/>
                  <a:pt x="50644" y="70563"/>
                </a:cubicBezTo>
                <a:lnTo>
                  <a:pt x="50644" y="353884"/>
                </a:lnTo>
                <a:lnTo>
                  <a:pt x="556995" y="353884"/>
                </a:lnTo>
                <a:lnTo>
                  <a:pt x="556995" y="70563"/>
                </a:lnTo>
                <a:cubicBezTo>
                  <a:pt x="556995" y="59543"/>
                  <a:pt x="548006" y="50567"/>
                  <a:pt x="536969" y="50567"/>
                </a:cubicBezTo>
                <a:close/>
                <a:moveTo>
                  <a:pt x="70670" y="0"/>
                </a:moveTo>
                <a:lnTo>
                  <a:pt x="536969" y="0"/>
                </a:lnTo>
                <a:cubicBezTo>
                  <a:pt x="575953" y="0"/>
                  <a:pt x="607639" y="31638"/>
                  <a:pt x="607639" y="70563"/>
                </a:cubicBezTo>
                <a:lnTo>
                  <a:pt x="607639" y="378946"/>
                </a:lnTo>
                <a:cubicBezTo>
                  <a:pt x="607639" y="379035"/>
                  <a:pt x="607639" y="379124"/>
                  <a:pt x="607639" y="379213"/>
                </a:cubicBezTo>
                <a:lnTo>
                  <a:pt x="607639" y="435024"/>
                </a:lnTo>
                <a:cubicBezTo>
                  <a:pt x="607639" y="473949"/>
                  <a:pt x="575953" y="505587"/>
                  <a:pt x="536969" y="505587"/>
                </a:cubicBezTo>
                <a:lnTo>
                  <a:pt x="412184" y="505587"/>
                </a:lnTo>
                <a:lnTo>
                  <a:pt x="424822" y="556155"/>
                </a:lnTo>
                <a:lnTo>
                  <a:pt x="430430" y="556155"/>
                </a:lnTo>
                <a:cubicBezTo>
                  <a:pt x="444404" y="556155"/>
                  <a:pt x="455707" y="567441"/>
                  <a:pt x="455707" y="581394"/>
                </a:cubicBezTo>
                <a:cubicBezTo>
                  <a:pt x="455707" y="595347"/>
                  <a:pt x="444404" y="606722"/>
                  <a:pt x="430430" y="606722"/>
                </a:cubicBezTo>
                <a:lnTo>
                  <a:pt x="405063" y="606722"/>
                </a:lnTo>
                <a:lnTo>
                  <a:pt x="202576" y="606722"/>
                </a:lnTo>
                <a:lnTo>
                  <a:pt x="177210" y="606722"/>
                </a:lnTo>
                <a:cubicBezTo>
                  <a:pt x="163236" y="606722"/>
                  <a:pt x="151932" y="595347"/>
                  <a:pt x="151932" y="581394"/>
                </a:cubicBezTo>
                <a:cubicBezTo>
                  <a:pt x="151932" y="567441"/>
                  <a:pt x="163236" y="556155"/>
                  <a:pt x="177210" y="556155"/>
                </a:cubicBezTo>
                <a:lnTo>
                  <a:pt x="182728" y="556155"/>
                </a:lnTo>
                <a:lnTo>
                  <a:pt x="195456" y="505587"/>
                </a:lnTo>
                <a:lnTo>
                  <a:pt x="70670" y="505587"/>
                </a:lnTo>
                <a:cubicBezTo>
                  <a:pt x="31597" y="505587"/>
                  <a:pt x="0" y="473949"/>
                  <a:pt x="0" y="435024"/>
                </a:cubicBezTo>
                <a:lnTo>
                  <a:pt x="0" y="379479"/>
                </a:lnTo>
                <a:cubicBezTo>
                  <a:pt x="0" y="379390"/>
                  <a:pt x="0" y="379301"/>
                  <a:pt x="0" y="379213"/>
                </a:cubicBezTo>
                <a:lnTo>
                  <a:pt x="0" y="70563"/>
                </a:lnTo>
                <a:cubicBezTo>
                  <a:pt x="0" y="31638"/>
                  <a:pt x="31597" y="0"/>
                  <a:pt x="70670" y="0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txBody>
          <a:bodyPr wrap="square"/>
          <a:lstStyle/>
          <a:p>
            <a:endParaRPr lang="zh-CN" altLang="en-US"/>
          </a:p>
        </xdr:txBody>
      </xdr:sp>
    </xdr:grpSp>
    <xdr:clientData/>
  </xdr:twoCellAnchor>
  <xdr:twoCellAnchor>
    <xdr:from>
      <xdr:col>7</xdr:col>
      <xdr:colOff>143138</xdr:colOff>
      <xdr:row>65</xdr:row>
      <xdr:rowOff>25591</xdr:rowOff>
    </xdr:from>
    <xdr:to>
      <xdr:col>15</xdr:col>
      <xdr:colOff>363277</xdr:colOff>
      <xdr:row>71</xdr:row>
      <xdr:rowOff>80545</xdr:rowOff>
    </xdr:to>
    <xdr:grpSp>
      <xdr:nvGrpSpPr>
        <xdr:cNvPr id="21" name="组合 20">
          <a:hlinkClick xmlns:r="http://schemas.openxmlformats.org/officeDocument/2006/relationships" r:id="rId13"/>
        </xdr:cNvPr>
        <xdr:cNvGrpSpPr/>
      </xdr:nvGrpSpPr>
      <xdr:grpSpPr>
        <a:xfrm>
          <a:off x="4943475" y="11788775"/>
          <a:ext cx="5706745" cy="1140460"/>
          <a:chOff x="4410338" y="11417009"/>
          <a:chExt cx="5096939" cy="1105054"/>
        </a:xfrm>
      </xdr:grpSpPr>
      <xdr:grpSp>
        <xdr:nvGrpSpPr>
          <xdr:cNvPr id="39" name="组合 38"/>
          <xdr:cNvGrpSpPr/>
        </xdr:nvGrpSpPr>
        <xdr:grpSpPr>
          <a:xfrm>
            <a:off x="4410338" y="11417009"/>
            <a:ext cx="5096939" cy="1105054"/>
            <a:chOff x="5220235" y="11416361"/>
            <a:chExt cx="3806199" cy="1105054"/>
          </a:xfrm>
        </xdr:grpSpPr>
        <xdr:sp>
          <xdr:nvSpPr>
            <xdr:cNvPr id="41" name="矩形: 圆角 40"/>
            <xdr:cNvSpPr/>
          </xdr:nvSpPr>
          <xdr:spPr>
            <a:xfrm>
              <a:off x="5220235" y="11416361"/>
              <a:ext cx="3806199" cy="1105054"/>
            </a:xfrm>
            <a:prstGeom prst="roundRect">
              <a:avLst>
                <a:gd name="adj" fmla="val 50000"/>
              </a:avLst>
            </a:prstGeom>
            <a:solidFill>
              <a:schemeClr val="accent5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zh-CN" altLang="en-US" sz="3625"/>
            </a:p>
          </xdr:txBody>
        </xdr:sp>
        <xdr:sp>
          <xdr:nvSpPr>
            <xdr:cNvPr id="42" name="文本框 58"/>
            <xdr:cNvSpPr txBox="1"/>
          </xdr:nvSpPr>
          <xdr:spPr>
            <a:xfrm>
              <a:off x="5571377" y="11511002"/>
              <a:ext cx="3426715" cy="70336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zh-CN" altLang="en-US" sz="3600">
                  <a:solidFill>
                    <a:schemeClr val="bg1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</a:rPr>
                <a:t>全年统计表</a:t>
              </a:r>
              <a:endParaRPr lang="zh-CN" altLang="en-US" sz="360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</a:endParaRPr>
            </a:p>
          </xdr:txBody>
        </xdr:sp>
      </xdr:grpSp>
      <xdr:sp>
        <xdr:nvSpPr>
          <xdr:cNvPr id="40" name="statistical-document_130"/>
          <xdr:cNvSpPr>
            <a:spLocks noChangeAspect="1"/>
          </xdr:cNvSpPr>
        </xdr:nvSpPr>
        <xdr:spPr>
          <a:xfrm>
            <a:off x="5248714" y="11665154"/>
            <a:ext cx="477566" cy="609685"/>
          </a:xfrm>
          <a:custGeom>
            <a:avLst/>
            <a:gdLst>
              <a:gd name="connsiteX0" fmla="*/ 463701 w 463701"/>
              <a:gd name="connsiteY0" fmla="*/ 471517 h 591983"/>
              <a:gd name="connsiteX1" fmla="*/ 364616 w 463701"/>
              <a:gd name="connsiteY1" fmla="*/ 591983 h 591983"/>
              <a:gd name="connsiteX2" fmla="*/ 364616 w 463701"/>
              <a:gd name="connsiteY2" fmla="*/ 505936 h 591983"/>
              <a:gd name="connsiteX3" fmla="*/ 396209 w 463701"/>
              <a:gd name="connsiteY3" fmla="*/ 474385 h 591983"/>
              <a:gd name="connsiteX4" fmla="*/ 54553 w 463701"/>
              <a:gd name="connsiteY4" fmla="*/ 454379 h 591983"/>
              <a:gd name="connsiteX5" fmla="*/ 48811 w 463701"/>
              <a:gd name="connsiteY5" fmla="*/ 462979 h 591983"/>
              <a:gd name="connsiteX6" fmla="*/ 48811 w 463701"/>
              <a:gd name="connsiteY6" fmla="*/ 478747 h 591983"/>
              <a:gd name="connsiteX7" fmla="*/ 54553 w 463701"/>
              <a:gd name="connsiteY7" fmla="*/ 487347 h 591983"/>
              <a:gd name="connsiteX8" fmla="*/ 232569 w 463701"/>
              <a:gd name="connsiteY8" fmla="*/ 487347 h 591983"/>
              <a:gd name="connsiteX9" fmla="*/ 238311 w 463701"/>
              <a:gd name="connsiteY9" fmla="*/ 478747 h 591983"/>
              <a:gd name="connsiteX10" fmla="*/ 238311 w 463701"/>
              <a:gd name="connsiteY10" fmla="*/ 462979 h 591983"/>
              <a:gd name="connsiteX11" fmla="*/ 232569 w 463701"/>
              <a:gd name="connsiteY11" fmla="*/ 454379 h 591983"/>
              <a:gd name="connsiteX12" fmla="*/ 61731 w 463701"/>
              <a:gd name="connsiteY12" fmla="*/ 387011 h 591983"/>
              <a:gd name="connsiteX13" fmla="*/ 48811 w 463701"/>
              <a:gd name="connsiteY13" fmla="*/ 395611 h 591983"/>
              <a:gd name="connsiteX14" fmla="*/ 48811 w 463701"/>
              <a:gd name="connsiteY14" fmla="*/ 411378 h 591983"/>
              <a:gd name="connsiteX15" fmla="*/ 61731 w 463701"/>
              <a:gd name="connsiteY15" fmla="*/ 421412 h 591983"/>
              <a:gd name="connsiteX16" fmla="*/ 396228 w 463701"/>
              <a:gd name="connsiteY16" fmla="*/ 421412 h 591983"/>
              <a:gd name="connsiteX17" fmla="*/ 409148 w 463701"/>
              <a:gd name="connsiteY17" fmla="*/ 411378 h 591983"/>
              <a:gd name="connsiteX18" fmla="*/ 409148 w 463701"/>
              <a:gd name="connsiteY18" fmla="*/ 395611 h 591983"/>
              <a:gd name="connsiteX19" fmla="*/ 396228 w 463701"/>
              <a:gd name="connsiteY19" fmla="*/ 387011 h 591983"/>
              <a:gd name="connsiteX20" fmla="*/ 61731 w 463701"/>
              <a:gd name="connsiteY20" fmla="*/ 319642 h 591983"/>
              <a:gd name="connsiteX21" fmla="*/ 48811 w 463701"/>
              <a:gd name="connsiteY21" fmla="*/ 328242 h 591983"/>
              <a:gd name="connsiteX22" fmla="*/ 48811 w 463701"/>
              <a:gd name="connsiteY22" fmla="*/ 344010 h 591983"/>
              <a:gd name="connsiteX23" fmla="*/ 61731 w 463701"/>
              <a:gd name="connsiteY23" fmla="*/ 352610 h 591983"/>
              <a:gd name="connsiteX24" fmla="*/ 396228 w 463701"/>
              <a:gd name="connsiteY24" fmla="*/ 352610 h 591983"/>
              <a:gd name="connsiteX25" fmla="*/ 409148 w 463701"/>
              <a:gd name="connsiteY25" fmla="*/ 344010 h 591983"/>
              <a:gd name="connsiteX26" fmla="*/ 409148 w 463701"/>
              <a:gd name="connsiteY26" fmla="*/ 328242 h 591983"/>
              <a:gd name="connsiteX27" fmla="*/ 396228 w 463701"/>
              <a:gd name="connsiteY27" fmla="*/ 319642 h 591983"/>
              <a:gd name="connsiteX28" fmla="*/ 61731 w 463701"/>
              <a:gd name="connsiteY28" fmla="*/ 252274 h 591983"/>
              <a:gd name="connsiteX29" fmla="*/ 48811 w 463701"/>
              <a:gd name="connsiteY29" fmla="*/ 262307 h 591983"/>
              <a:gd name="connsiteX30" fmla="*/ 48811 w 463701"/>
              <a:gd name="connsiteY30" fmla="*/ 276641 h 591983"/>
              <a:gd name="connsiteX31" fmla="*/ 61731 w 463701"/>
              <a:gd name="connsiteY31" fmla="*/ 286675 h 591983"/>
              <a:gd name="connsiteX32" fmla="*/ 396228 w 463701"/>
              <a:gd name="connsiteY32" fmla="*/ 286675 h 591983"/>
              <a:gd name="connsiteX33" fmla="*/ 409148 w 463701"/>
              <a:gd name="connsiteY33" fmla="*/ 276641 h 591983"/>
              <a:gd name="connsiteX34" fmla="*/ 409148 w 463701"/>
              <a:gd name="connsiteY34" fmla="*/ 262307 h 591983"/>
              <a:gd name="connsiteX35" fmla="*/ 396228 w 463701"/>
              <a:gd name="connsiteY35" fmla="*/ 252274 h 591983"/>
              <a:gd name="connsiteX36" fmla="*/ 259845 w 463701"/>
              <a:gd name="connsiteY36" fmla="*/ 170571 h 591983"/>
              <a:gd name="connsiteX37" fmla="*/ 254103 w 463701"/>
              <a:gd name="connsiteY37" fmla="*/ 180605 h 591983"/>
              <a:gd name="connsiteX38" fmla="*/ 254103 w 463701"/>
              <a:gd name="connsiteY38" fmla="*/ 196372 h 591983"/>
              <a:gd name="connsiteX39" fmla="*/ 259845 w 463701"/>
              <a:gd name="connsiteY39" fmla="*/ 204972 h 591983"/>
              <a:gd name="connsiteX40" fmla="*/ 407713 w 463701"/>
              <a:gd name="connsiteY40" fmla="*/ 204972 h 591983"/>
              <a:gd name="connsiteX41" fmla="*/ 413455 w 463701"/>
              <a:gd name="connsiteY41" fmla="*/ 196372 h 591983"/>
              <a:gd name="connsiteX42" fmla="*/ 413455 w 463701"/>
              <a:gd name="connsiteY42" fmla="*/ 180605 h 591983"/>
              <a:gd name="connsiteX43" fmla="*/ 407713 w 463701"/>
              <a:gd name="connsiteY43" fmla="*/ 170571 h 591983"/>
              <a:gd name="connsiteX44" fmla="*/ 116284 w 463701"/>
              <a:gd name="connsiteY44" fmla="*/ 131870 h 591983"/>
              <a:gd name="connsiteX45" fmla="*/ 116284 w 463701"/>
              <a:gd name="connsiteY45" fmla="*/ 203539 h 591983"/>
              <a:gd name="connsiteX46" fmla="*/ 153610 w 463701"/>
              <a:gd name="connsiteY46" fmla="*/ 203539 h 591983"/>
              <a:gd name="connsiteX47" fmla="*/ 153610 w 463701"/>
              <a:gd name="connsiteY47" fmla="*/ 131870 h 591983"/>
              <a:gd name="connsiteX48" fmla="*/ 258409 w 463701"/>
              <a:gd name="connsiteY48" fmla="*/ 114670 h 591983"/>
              <a:gd name="connsiteX49" fmla="*/ 252667 w 463701"/>
              <a:gd name="connsiteY49" fmla="*/ 123270 h 591983"/>
              <a:gd name="connsiteX50" fmla="*/ 252667 w 463701"/>
              <a:gd name="connsiteY50" fmla="*/ 139037 h 591983"/>
              <a:gd name="connsiteX51" fmla="*/ 258409 w 463701"/>
              <a:gd name="connsiteY51" fmla="*/ 147637 h 591983"/>
              <a:gd name="connsiteX52" fmla="*/ 407713 w 463701"/>
              <a:gd name="connsiteY52" fmla="*/ 147637 h 591983"/>
              <a:gd name="connsiteX53" fmla="*/ 413455 w 463701"/>
              <a:gd name="connsiteY53" fmla="*/ 139037 h 591983"/>
              <a:gd name="connsiteX54" fmla="*/ 413455 w 463701"/>
              <a:gd name="connsiteY54" fmla="*/ 123270 h 591983"/>
              <a:gd name="connsiteX55" fmla="*/ 407713 w 463701"/>
              <a:gd name="connsiteY55" fmla="*/ 114670 h 591983"/>
              <a:gd name="connsiteX56" fmla="*/ 176580 w 463701"/>
              <a:gd name="connsiteY56" fmla="*/ 97469 h 591983"/>
              <a:gd name="connsiteX57" fmla="*/ 176580 w 463701"/>
              <a:gd name="connsiteY57" fmla="*/ 202106 h 591983"/>
              <a:gd name="connsiteX58" fmla="*/ 213906 w 463701"/>
              <a:gd name="connsiteY58" fmla="*/ 202106 h 591983"/>
              <a:gd name="connsiteX59" fmla="*/ 213906 w 463701"/>
              <a:gd name="connsiteY59" fmla="*/ 97469 h 591983"/>
              <a:gd name="connsiteX60" fmla="*/ 258409 w 463701"/>
              <a:gd name="connsiteY60" fmla="*/ 55902 h 591983"/>
              <a:gd name="connsiteX61" fmla="*/ 252667 w 463701"/>
              <a:gd name="connsiteY61" fmla="*/ 65935 h 591983"/>
              <a:gd name="connsiteX62" fmla="*/ 252667 w 463701"/>
              <a:gd name="connsiteY62" fmla="*/ 81702 h 591983"/>
              <a:gd name="connsiteX63" fmla="*/ 258409 w 463701"/>
              <a:gd name="connsiteY63" fmla="*/ 90303 h 591983"/>
              <a:gd name="connsiteX64" fmla="*/ 407713 w 463701"/>
              <a:gd name="connsiteY64" fmla="*/ 90303 h 591983"/>
              <a:gd name="connsiteX65" fmla="*/ 412019 w 463701"/>
              <a:gd name="connsiteY65" fmla="*/ 81702 h 591983"/>
              <a:gd name="connsiteX66" fmla="*/ 412019 w 463701"/>
              <a:gd name="connsiteY66" fmla="*/ 65935 h 591983"/>
              <a:gd name="connsiteX67" fmla="*/ 407713 w 463701"/>
              <a:gd name="connsiteY67" fmla="*/ 55902 h 591983"/>
              <a:gd name="connsiteX68" fmla="*/ 55989 w 463701"/>
              <a:gd name="connsiteY68" fmla="*/ 44435 h 591983"/>
              <a:gd name="connsiteX69" fmla="*/ 55989 w 463701"/>
              <a:gd name="connsiteY69" fmla="*/ 203539 h 591983"/>
              <a:gd name="connsiteX70" fmla="*/ 94750 w 463701"/>
              <a:gd name="connsiteY70" fmla="*/ 203539 h 591983"/>
              <a:gd name="connsiteX71" fmla="*/ 94750 w 463701"/>
              <a:gd name="connsiteY71" fmla="*/ 44435 h 591983"/>
              <a:gd name="connsiteX72" fmla="*/ 33019 w 463701"/>
              <a:gd name="connsiteY72" fmla="*/ 0 h 591983"/>
              <a:gd name="connsiteX73" fmla="*/ 430682 w 463701"/>
              <a:gd name="connsiteY73" fmla="*/ 0 h 591983"/>
              <a:gd name="connsiteX74" fmla="*/ 463701 w 463701"/>
              <a:gd name="connsiteY74" fmla="*/ 32968 h 591983"/>
              <a:gd name="connsiteX75" fmla="*/ 463701 w 463701"/>
              <a:gd name="connsiteY75" fmla="*/ 445779 h 591983"/>
              <a:gd name="connsiteX76" fmla="*/ 364644 w 463701"/>
              <a:gd name="connsiteY76" fmla="*/ 445779 h 591983"/>
              <a:gd name="connsiteX77" fmla="*/ 331625 w 463701"/>
              <a:gd name="connsiteY77" fmla="*/ 477313 h 591983"/>
              <a:gd name="connsiteX78" fmla="*/ 331625 w 463701"/>
              <a:gd name="connsiteY78" fmla="*/ 591983 h 591983"/>
              <a:gd name="connsiteX79" fmla="*/ 33019 w 463701"/>
              <a:gd name="connsiteY79" fmla="*/ 591983 h 591983"/>
              <a:gd name="connsiteX80" fmla="*/ 0 w 463701"/>
              <a:gd name="connsiteY80" fmla="*/ 560449 h 591983"/>
              <a:gd name="connsiteX81" fmla="*/ 0 w 463701"/>
              <a:gd name="connsiteY81" fmla="*/ 32968 h 591983"/>
              <a:gd name="connsiteX82" fmla="*/ 33019 w 463701"/>
              <a:gd name="connsiteY82" fmla="*/ 0 h 59198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463701" h="591983">
                <a:moveTo>
                  <a:pt x="463701" y="471517"/>
                </a:moveTo>
                <a:lnTo>
                  <a:pt x="364616" y="591983"/>
                </a:lnTo>
                <a:lnTo>
                  <a:pt x="364616" y="505936"/>
                </a:lnTo>
                <a:cubicBezTo>
                  <a:pt x="364616" y="488726"/>
                  <a:pt x="378976" y="474385"/>
                  <a:pt x="396209" y="474385"/>
                </a:cubicBezTo>
                <a:close/>
                <a:moveTo>
                  <a:pt x="54553" y="454379"/>
                </a:moveTo>
                <a:cubicBezTo>
                  <a:pt x="51682" y="454379"/>
                  <a:pt x="48811" y="458679"/>
                  <a:pt x="48811" y="462979"/>
                </a:cubicBezTo>
                <a:lnTo>
                  <a:pt x="48811" y="478747"/>
                </a:lnTo>
                <a:cubicBezTo>
                  <a:pt x="48811" y="484480"/>
                  <a:pt x="51682" y="487347"/>
                  <a:pt x="54553" y="487347"/>
                </a:cubicBezTo>
                <a:lnTo>
                  <a:pt x="232569" y="487347"/>
                </a:lnTo>
                <a:cubicBezTo>
                  <a:pt x="235440" y="487347"/>
                  <a:pt x="238311" y="484480"/>
                  <a:pt x="238311" y="478747"/>
                </a:cubicBezTo>
                <a:lnTo>
                  <a:pt x="238311" y="462979"/>
                </a:lnTo>
                <a:cubicBezTo>
                  <a:pt x="238311" y="458679"/>
                  <a:pt x="235440" y="454379"/>
                  <a:pt x="232569" y="454379"/>
                </a:cubicBezTo>
                <a:close/>
                <a:moveTo>
                  <a:pt x="61731" y="387011"/>
                </a:moveTo>
                <a:cubicBezTo>
                  <a:pt x="54553" y="387011"/>
                  <a:pt x="48811" y="391311"/>
                  <a:pt x="48811" y="395611"/>
                </a:cubicBezTo>
                <a:lnTo>
                  <a:pt x="48811" y="411378"/>
                </a:lnTo>
                <a:cubicBezTo>
                  <a:pt x="48811" y="417112"/>
                  <a:pt x="54553" y="421412"/>
                  <a:pt x="61731" y="421412"/>
                </a:cubicBezTo>
                <a:lnTo>
                  <a:pt x="396228" y="421412"/>
                </a:lnTo>
                <a:cubicBezTo>
                  <a:pt x="403406" y="421412"/>
                  <a:pt x="409148" y="417112"/>
                  <a:pt x="409148" y="411378"/>
                </a:cubicBezTo>
                <a:lnTo>
                  <a:pt x="409148" y="395611"/>
                </a:lnTo>
                <a:cubicBezTo>
                  <a:pt x="409148" y="391311"/>
                  <a:pt x="403406" y="387011"/>
                  <a:pt x="396228" y="387011"/>
                </a:cubicBezTo>
                <a:close/>
                <a:moveTo>
                  <a:pt x="61731" y="319642"/>
                </a:moveTo>
                <a:cubicBezTo>
                  <a:pt x="54553" y="319642"/>
                  <a:pt x="48811" y="323942"/>
                  <a:pt x="48811" y="328242"/>
                </a:cubicBezTo>
                <a:lnTo>
                  <a:pt x="48811" y="344010"/>
                </a:lnTo>
                <a:cubicBezTo>
                  <a:pt x="48811" y="348310"/>
                  <a:pt x="54553" y="352610"/>
                  <a:pt x="61731" y="352610"/>
                </a:cubicBezTo>
                <a:lnTo>
                  <a:pt x="396228" y="352610"/>
                </a:lnTo>
                <a:cubicBezTo>
                  <a:pt x="403406" y="352610"/>
                  <a:pt x="409148" y="348310"/>
                  <a:pt x="409148" y="344010"/>
                </a:cubicBezTo>
                <a:lnTo>
                  <a:pt x="409148" y="328242"/>
                </a:lnTo>
                <a:cubicBezTo>
                  <a:pt x="409148" y="323942"/>
                  <a:pt x="403406" y="319642"/>
                  <a:pt x="396228" y="319642"/>
                </a:cubicBezTo>
                <a:close/>
                <a:moveTo>
                  <a:pt x="61731" y="252274"/>
                </a:moveTo>
                <a:cubicBezTo>
                  <a:pt x="54553" y="252274"/>
                  <a:pt x="48811" y="256574"/>
                  <a:pt x="48811" y="262307"/>
                </a:cubicBezTo>
                <a:lnTo>
                  <a:pt x="48811" y="276641"/>
                </a:lnTo>
                <a:cubicBezTo>
                  <a:pt x="48811" y="282374"/>
                  <a:pt x="54553" y="286675"/>
                  <a:pt x="61731" y="286675"/>
                </a:cubicBezTo>
                <a:lnTo>
                  <a:pt x="396228" y="286675"/>
                </a:lnTo>
                <a:cubicBezTo>
                  <a:pt x="403406" y="286675"/>
                  <a:pt x="409148" y="282374"/>
                  <a:pt x="409148" y="276641"/>
                </a:cubicBezTo>
                <a:lnTo>
                  <a:pt x="409148" y="262307"/>
                </a:lnTo>
                <a:cubicBezTo>
                  <a:pt x="409148" y="256574"/>
                  <a:pt x="403406" y="252274"/>
                  <a:pt x="396228" y="252274"/>
                </a:cubicBezTo>
                <a:close/>
                <a:moveTo>
                  <a:pt x="259845" y="170571"/>
                </a:moveTo>
                <a:cubicBezTo>
                  <a:pt x="255538" y="170571"/>
                  <a:pt x="254103" y="174871"/>
                  <a:pt x="254103" y="180605"/>
                </a:cubicBezTo>
                <a:lnTo>
                  <a:pt x="254103" y="196372"/>
                </a:lnTo>
                <a:cubicBezTo>
                  <a:pt x="254103" y="200672"/>
                  <a:pt x="255538" y="204972"/>
                  <a:pt x="259845" y="204972"/>
                </a:cubicBezTo>
                <a:lnTo>
                  <a:pt x="407713" y="204972"/>
                </a:lnTo>
                <a:cubicBezTo>
                  <a:pt x="412019" y="204972"/>
                  <a:pt x="413455" y="200672"/>
                  <a:pt x="413455" y="196372"/>
                </a:cubicBezTo>
                <a:lnTo>
                  <a:pt x="413455" y="180605"/>
                </a:lnTo>
                <a:cubicBezTo>
                  <a:pt x="413455" y="174871"/>
                  <a:pt x="412019" y="170571"/>
                  <a:pt x="407713" y="170571"/>
                </a:cubicBezTo>
                <a:close/>
                <a:moveTo>
                  <a:pt x="116284" y="131870"/>
                </a:moveTo>
                <a:lnTo>
                  <a:pt x="116284" y="203539"/>
                </a:lnTo>
                <a:lnTo>
                  <a:pt x="153610" y="203539"/>
                </a:lnTo>
                <a:lnTo>
                  <a:pt x="153610" y="131870"/>
                </a:lnTo>
                <a:close/>
                <a:moveTo>
                  <a:pt x="258409" y="114670"/>
                </a:moveTo>
                <a:cubicBezTo>
                  <a:pt x="255538" y="114670"/>
                  <a:pt x="252667" y="117537"/>
                  <a:pt x="252667" y="123270"/>
                </a:cubicBezTo>
                <a:lnTo>
                  <a:pt x="252667" y="139037"/>
                </a:lnTo>
                <a:cubicBezTo>
                  <a:pt x="252667" y="143337"/>
                  <a:pt x="255538" y="147637"/>
                  <a:pt x="258409" y="147637"/>
                </a:cubicBezTo>
                <a:lnTo>
                  <a:pt x="407713" y="147637"/>
                </a:lnTo>
                <a:cubicBezTo>
                  <a:pt x="410584" y="147637"/>
                  <a:pt x="413455" y="143337"/>
                  <a:pt x="413455" y="139037"/>
                </a:cubicBezTo>
                <a:lnTo>
                  <a:pt x="413455" y="123270"/>
                </a:lnTo>
                <a:cubicBezTo>
                  <a:pt x="413455" y="117537"/>
                  <a:pt x="410584" y="114670"/>
                  <a:pt x="407713" y="114670"/>
                </a:cubicBezTo>
                <a:close/>
                <a:moveTo>
                  <a:pt x="176580" y="97469"/>
                </a:moveTo>
                <a:lnTo>
                  <a:pt x="176580" y="202106"/>
                </a:lnTo>
                <a:lnTo>
                  <a:pt x="213906" y="202106"/>
                </a:lnTo>
                <a:lnTo>
                  <a:pt x="213906" y="97469"/>
                </a:lnTo>
                <a:close/>
                <a:moveTo>
                  <a:pt x="258409" y="55902"/>
                </a:moveTo>
                <a:cubicBezTo>
                  <a:pt x="255538" y="55902"/>
                  <a:pt x="252667" y="60202"/>
                  <a:pt x="252667" y="65935"/>
                </a:cubicBezTo>
                <a:lnTo>
                  <a:pt x="252667" y="81702"/>
                </a:lnTo>
                <a:cubicBezTo>
                  <a:pt x="252667" y="86002"/>
                  <a:pt x="255538" y="90303"/>
                  <a:pt x="258409" y="90303"/>
                </a:cubicBezTo>
                <a:lnTo>
                  <a:pt x="407713" y="90303"/>
                </a:lnTo>
                <a:cubicBezTo>
                  <a:pt x="410584" y="90303"/>
                  <a:pt x="412019" y="86002"/>
                  <a:pt x="412019" y="81702"/>
                </a:cubicBezTo>
                <a:lnTo>
                  <a:pt x="412019" y="65935"/>
                </a:lnTo>
                <a:cubicBezTo>
                  <a:pt x="412019" y="60202"/>
                  <a:pt x="410584" y="55902"/>
                  <a:pt x="407713" y="55902"/>
                </a:cubicBezTo>
                <a:close/>
                <a:moveTo>
                  <a:pt x="55989" y="44435"/>
                </a:moveTo>
                <a:lnTo>
                  <a:pt x="55989" y="203539"/>
                </a:lnTo>
                <a:lnTo>
                  <a:pt x="94750" y="203539"/>
                </a:lnTo>
                <a:lnTo>
                  <a:pt x="94750" y="44435"/>
                </a:lnTo>
                <a:close/>
                <a:moveTo>
                  <a:pt x="33019" y="0"/>
                </a:moveTo>
                <a:lnTo>
                  <a:pt x="430682" y="0"/>
                </a:lnTo>
                <a:cubicBezTo>
                  <a:pt x="449345" y="0"/>
                  <a:pt x="463701" y="14334"/>
                  <a:pt x="463701" y="32968"/>
                </a:cubicBezTo>
                <a:lnTo>
                  <a:pt x="463701" y="445779"/>
                </a:lnTo>
                <a:lnTo>
                  <a:pt x="364644" y="445779"/>
                </a:lnTo>
                <a:cubicBezTo>
                  <a:pt x="345981" y="445779"/>
                  <a:pt x="331625" y="460113"/>
                  <a:pt x="331625" y="477313"/>
                </a:cubicBezTo>
                <a:lnTo>
                  <a:pt x="331625" y="591983"/>
                </a:lnTo>
                <a:lnTo>
                  <a:pt x="33019" y="591983"/>
                </a:lnTo>
                <a:cubicBezTo>
                  <a:pt x="15792" y="591983"/>
                  <a:pt x="0" y="577649"/>
                  <a:pt x="0" y="560449"/>
                </a:cubicBezTo>
                <a:lnTo>
                  <a:pt x="0" y="32968"/>
                </a:lnTo>
                <a:cubicBezTo>
                  <a:pt x="0" y="14334"/>
                  <a:pt x="15792" y="0"/>
                  <a:pt x="33019" y="0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txBody>
          <a:bodyPr wrap="square"/>
          <a:lstStyle/>
          <a:p>
            <a:endParaRPr lang="zh-CN" altLang="en-US"/>
          </a:p>
        </xdr:txBody>
      </xdr:sp>
    </xdr:grpSp>
    <xdr:clientData/>
  </xdr:twoCellAnchor>
  <xdr:twoCellAnchor>
    <xdr:from>
      <xdr:col>5</xdr:col>
      <xdr:colOff>312904</xdr:colOff>
      <xdr:row>29</xdr:row>
      <xdr:rowOff>173209</xdr:rowOff>
    </xdr:from>
    <xdr:to>
      <xdr:col>10</xdr:col>
      <xdr:colOff>157502</xdr:colOff>
      <xdr:row>34</xdr:row>
      <xdr:rowOff>36012</xdr:rowOff>
    </xdr:to>
    <xdr:grpSp>
      <xdr:nvGrpSpPr>
        <xdr:cNvPr id="22" name="组合 21"/>
        <xdr:cNvGrpSpPr/>
      </xdr:nvGrpSpPr>
      <xdr:grpSpPr>
        <a:xfrm>
          <a:off x="3741420" y="5420995"/>
          <a:ext cx="3274060" cy="767715"/>
          <a:chOff x="5136470" y="4933591"/>
          <a:chExt cx="2892598" cy="742810"/>
        </a:xfrm>
      </xdr:grpSpPr>
      <xdr:grpSp>
        <xdr:nvGrpSpPr>
          <xdr:cNvPr id="35" name="组合 34"/>
          <xdr:cNvGrpSpPr/>
        </xdr:nvGrpSpPr>
        <xdr:grpSpPr>
          <a:xfrm>
            <a:off x="5136470" y="5066801"/>
            <a:ext cx="609600" cy="609600"/>
            <a:chOff x="5136470" y="5066801"/>
            <a:chExt cx="609600" cy="609600"/>
          </a:xfrm>
        </xdr:grpSpPr>
        <xdr:sp>
          <xdr:nvSpPr>
            <xdr:cNvPr id="37" name="Oval 5"/>
            <xdr:cNvSpPr>
              <a:spLocks noChangeArrowheads="1"/>
            </xdr:cNvSpPr>
          </xdr:nvSpPr>
          <xdr:spPr>
            <a:xfrm>
              <a:off x="5136470" y="5066801"/>
              <a:ext cx="609600" cy="609600"/>
            </a:xfrm>
            <a:prstGeom prst="ellipse">
              <a:avLst/>
            </a:prstGeom>
            <a:solidFill>
              <a:srgbClr val="CE4C8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914400"/>
              <a:endParaRPr lang="zh-CN" altLang="en-US">
                <a:solidFill>
                  <a:prstClr val="black"/>
                </a:solidFill>
                <a:latin typeface="等线" panose="02010600030101010101" charset="-122"/>
              </a:endParaRPr>
            </a:p>
          </xdr:txBody>
        </xdr:sp>
        <xdr:sp>
          <xdr:nvSpPr>
            <xdr:cNvPr id="38" name="Freeform 8"/>
            <xdr:cNvSpPr/>
          </xdr:nvSpPr>
          <xdr:spPr>
            <a:xfrm>
              <a:off x="5223782" y="5206502"/>
              <a:ext cx="433388" cy="331788"/>
            </a:xfrm>
            <a:custGeom>
              <a:avLst/>
              <a:gdLst>
                <a:gd name="T0" fmla="*/ 0 w 273"/>
                <a:gd name="T1" fmla="*/ 104 h 209"/>
                <a:gd name="T2" fmla="*/ 43 w 273"/>
                <a:gd name="T3" fmla="*/ 63 h 209"/>
                <a:gd name="T4" fmla="*/ 105 w 273"/>
                <a:gd name="T5" fmla="*/ 124 h 209"/>
                <a:gd name="T6" fmla="*/ 232 w 273"/>
                <a:gd name="T7" fmla="*/ 0 h 209"/>
                <a:gd name="T8" fmla="*/ 273 w 273"/>
                <a:gd name="T9" fmla="*/ 40 h 209"/>
                <a:gd name="T10" fmla="*/ 104 w 273"/>
                <a:gd name="T11" fmla="*/ 209 h 209"/>
                <a:gd name="T12" fmla="*/ 0 w 273"/>
                <a:gd name="T13" fmla="*/ 104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3" h="209">
                  <a:moveTo>
                    <a:pt x="0" y="104"/>
                  </a:moveTo>
                  <a:lnTo>
                    <a:pt x="43" y="63"/>
                  </a:lnTo>
                  <a:lnTo>
                    <a:pt x="105" y="124"/>
                  </a:lnTo>
                  <a:lnTo>
                    <a:pt x="232" y="0"/>
                  </a:lnTo>
                  <a:lnTo>
                    <a:pt x="273" y="40"/>
                  </a:lnTo>
                  <a:lnTo>
                    <a:pt x="104" y="209"/>
                  </a:lnTo>
                  <a:lnTo>
                    <a:pt x="0" y="104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914400"/>
              <a:endParaRPr lang="zh-CN" altLang="en-US">
                <a:solidFill>
                  <a:prstClr val="black"/>
                </a:solidFill>
                <a:latin typeface="等线" panose="02010600030101010101" charset="-122"/>
              </a:endParaRPr>
            </a:p>
          </xdr:txBody>
        </xdr:sp>
      </xdr:grpSp>
      <xdr:sp>
        <xdr:nvSpPr>
          <xdr:cNvPr id="36" name="矩形 35"/>
          <xdr:cNvSpPr/>
        </xdr:nvSpPr>
        <xdr:spPr>
          <a:xfrm>
            <a:off x="5997743" y="4933591"/>
            <a:ext cx="2031325" cy="64633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CN" altLang="en-US" sz="360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分类统计</a:t>
            </a:r>
            <a:endParaRPr lang="zh-CN" altLang="en-US" sz="360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  <xdr:twoCellAnchor>
    <xdr:from>
      <xdr:col>13</xdr:col>
      <xdr:colOff>135425</xdr:colOff>
      <xdr:row>29</xdr:row>
      <xdr:rowOff>171045</xdr:rowOff>
    </xdr:from>
    <xdr:to>
      <xdr:col>18</xdr:col>
      <xdr:colOff>441688</xdr:colOff>
      <xdr:row>34</xdr:row>
      <xdr:rowOff>33848</xdr:rowOff>
    </xdr:to>
    <xdr:grpSp>
      <xdr:nvGrpSpPr>
        <xdr:cNvPr id="23" name="组合 22"/>
        <xdr:cNvGrpSpPr/>
      </xdr:nvGrpSpPr>
      <xdr:grpSpPr>
        <a:xfrm>
          <a:off x="9050655" y="5419090"/>
          <a:ext cx="3735070" cy="767715"/>
          <a:chOff x="5136470" y="4933591"/>
          <a:chExt cx="3354263" cy="742810"/>
        </a:xfrm>
      </xdr:grpSpPr>
      <xdr:grpSp>
        <xdr:nvGrpSpPr>
          <xdr:cNvPr id="31" name="组合 30"/>
          <xdr:cNvGrpSpPr/>
        </xdr:nvGrpSpPr>
        <xdr:grpSpPr>
          <a:xfrm>
            <a:off x="5136470" y="5066801"/>
            <a:ext cx="609600" cy="609600"/>
            <a:chOff x="5136470" y="5066801"/>
            <a:chExt cx="609600" cy="609600"/>
          </a:xfrm>
        </xdr:grpSpPr>
        <xdr:sp>
          <xdr:nvSpPr>
            <xdr:cNvPr id="33" name="Oval 5"/>
            <xdr:cNvSpPr>
              <a:spLocks noChangeArrowheads="1"/>
            </xdr:cNvSpPr>
          </xdr:nvSpPr>
          <xdr:spPr>
            <a:xfrm>
              <a:off x="5136470" y="5066801"/>
              <a:ext cx="609600" cy="609600"/>
            </a:xfrm>
            <a:prstGeom prst="ellipse">
              <a:avLst/>
            </a:prstGeom>
            <a:solidFill>
              <a:srgbClr val="F6D12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914400"/>
              <a:endParaRPr lang="zh-CN" altLang="en-US">
                <a:solidFill>
                  <a:prstClr val="black"/>
                </a:solidFill>
                <a:latin typeface="等线" panose="02010600030101010101" charset="-122"/>
              </a:endParaRPr>
            </a:p>
          </xdr:txBody>
        </xdr:sp>
        <xdr:sp>
          <xdr:nvSpPr>
            <xdr:cNvPr id="34" name="Freeform 8"/>
            <xdr:cNvSpPr/>
          </xdr:nvSpPr>
          <xdr:spPr>
            <a:xfrm>
              <a:off x="5223782" y="5206502"/>
              <a:ext cx="433388" cy="331788"/>
            </a:xfrm>
            <a:custGeom>
              <a:avLst/>
              <a:gdLst>
                <a:gd name="T0" fmla="*/ 0 w 273"/>
                <a:gd name="T1" fmla="*/ 104 h 209"/>
                <a:gd name="T2" fmla="*/ 43 w 273"/>
                <a:gd name="T3" fmla="*/ 63 h 209"/>
                <a:gd name="T4" fmla="*/ 105 w 273"/>
                <a:gd name="T5" fmla="*/ 124 h 209"/>
                <a:gd name="T6" fmla="*/ 232 w 273"/>
                <a:gd name="T7" fmla="*/ 0 h 209"/>
                <a:gd name="T8" fmla="*/ 273 w 273"/>
                <a:gd name="T9" fmla="*/ 40 h 209"/>
                <a:gd name="T10" fmla="*/ 104 w 273"/>
                <a:gd name="T11" fmla="*/ 209 h 209"/>
                <a:gd name="T12" fmla="*/ 0 w 273"/>
                <a:gd name="T13" fmla="*/ 104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3" h="209">
                  <a:moveTo>
                    <a:pt x="0" y="104"/>
                  </a:moveTo>
                  <a:lnTo>
                    <a:pt x="43" y="63"/>
                  </a:lnTo>
                  <a:lnTo>
                    <a:pt x="105" y="124"/>
                  </a:lnTo>
                  <a:lnTo>
                    <a:pt x="232" y="0"/>
                  </a:lnTo>
                  <a:lnTo>
                    <a:pt x="273" y="40"/>
                  </a:lnTo>
                  <a:lnTo>
                    <a:pt x="104" y="209"/>
                  </a:lnTo>
                  <a:lnTo>
                    <a:pt x="0" y="104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914400"/>
              <a:endParaRPr lang="zh-CN" altLang="en-US">
                <a:solidFill>
                  <a:prstClr val="black"/>
                </a:solidFill>
                <a:latin typeface="等线" panose="02010600030101010101" charset="-122"/>
              </a:endParaRPr>
            </a:p>
          </xdr:txBody>
        </xdr:sp>
      </xdr:grpSp>
      <xdr:sp>
        <xdr:nvSpPr>
          <xdr:cNvPr id="32" name="矩形 31"/>
          <xdr:cNvSpPr/>
        </xdr:nvSpPr>
        <xdr:spPr>
          <a:xfrm>
            <a:off x="5997743" y="4933591"/>
            <a:ext cx="2492990" cy="64633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CN" altLang="en-US" sz="360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可视化看板</a:t>
            </a:r>
            <a:endParaRPr lang="zh-CN" altLang="en-US" sz="360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  <xdr:twoCellAnchor>
    <xdr:from>
      <xdr:col>21</xdr:col>
      <xdr:colOff>467233</xdr:colOff>
      <xdr:row>29</xdr:row>
      <xdr:rowOff>168880</xdr:rowOff>
    </xdr:from>
    <xdr:to>
      <xdr:col>26</xdr:col>
      <xdr:colOff>311831</xdr:colOff>
      <xdr:row>34</xdr:row>
      <xdr:rowOff>31683</xdr:rowOff>
    </xdr:to>
    <xdr:grpSp>
      <xdr:nvGrpSpPr>
        <xdr:cNvPr id="24" name="组合 23"/>
        <xdr:cNvGrpSpPr/>
      </xdr:nvGrpSpPr>
      <xdr:grpSpPr>
        <a:xfrm>
          <a:off x="14868525" y="5416550"/>
          <a:ext cx="3274060" cy="767715"/>
          <a:chOff x="5136470" y="4933591"/>
          <a:chExt cx="2892598" cy="742810"/>
        </a:xfrm>
      </xdr:grpSpPr>
      <xdr:grpSp>
        <xdr:nvGrpSpPr>
          <xdr:cNvPr id="27" name="组合 26"/>
          <xdr:cNvGrpSpPr/>
        </xdr:nvGrpSpPr>
        <xdr:grpSpPr>
          <a:xfrm>
            <a:off x="5136470" y="5066801"/>
            <a:ext cx="609600" cy="609600"/>
            <a:chOff x="5136470" y="5066801"/>
            <a:chExt cx="609600" cy="609600"/>
          </a:xfrm>
        </xdr:grpSpPr>
        <xdr:sp>
          <xdr:nvSpPr>
            <xdr:cNvPr id="29" name="Oval 5"/>
            <xdr:cNvSpPr>
              <a:spLocks noChangeArrowheads="1"/>
            </xdr:cNvSpPr>
          </xdr:nvSpPr>
          <xdr:spPr>
            <a:xfrm>
              <a:off x="5136470" y="5066801"/>
              <a:ext cx="609600" cy="609600"/>
            </a:xfrm>
            <a:prstGeom prst="ellipse">
              <a:avLst/>
            </a:prstGeom>
            <a:solidFill>
              <a:srgbClr val="00B45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914400"/>
              <a:endParaRPr lang="zh-CN" altLang="en-US">
                <a:solidFill>
                  <a:prstClr val="black"/>
                </a:solidFill>
                <a:latin typeface="等线" panose="02010600030101010101" charset="-122"/>
              </a:endParaRPr>
            </a:p>
          </xdr:txBody>
        </xdr:sp>
        <xdr:sp>
          <xdr:nvSpPr>
            <xdr:cNvPr id="30" name="Freeform 8"/>
            <xdr:cNvSpPr/>
          </xdr:nvSpPr>
          <xdr:spPr>
            <a:xfrm>
              <a:off x="5223782" y="5206502"/>
              <a:ext cx="433388" cy="331788"/>
            </a:xfrm>
            <a:custGeom>
              <a:avLst/>
              <a:gdLst>
                <a:gd name="T0" fmla="*/ 0 w 273"/>
                <a:gd name="T1" fmla="*/ 104 h 209"/>
                <a:gd name="T2" fmla="*/ 43 w 273"/>
                <a:gd name="T3" fmla="*/ 63 h 209"/>
                <a:gd name="T4" fmla="*/ 105 w 273"/>
                <a:gd name="T5" fmla="*/ 124 h 209"/>
                <a:gd name="T6" fmla="*/ 232 w 273"/>
                <a:gd name="T7" fmla="*/ 0 h 209"/>
                <a:gd name="T8" fmla="*/ 273 w 273"/>
                <a:gd name="T9" fmla="*/ 40 h 209"/>
                <a:gd name="T10" fmla="*/ 104 w 273"/>
                <a:gd name="T11" fmla="*/ 209 h 209"/>
                <a:gd name="T12" fmla="*/ 0 w 273"/>
                <a:gd name="T13" fmla="*/ 104 h 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273" h="209">
                  <a:moveTo>
                    <a:pt x="0" y="104"/>
                  </a:moveTo>
                  <a:lnTo>
                    <a:pt x="43" y="63"/>
                  </a:lnTo>
                  <a:lnTo>
                    <a:pt x="105" y="124"/>
                  </a:lnTo>
                  <a:lnTo>
                    <a:pt x="232" y="0"/>
                  </a:lnTo>
                  <a:lnTo>
                    <a:pt x="273" y="40"/>
                  </a:lnTo>
                  <a:lnTo>
                    <a:pt x="104" y="209"/>
                  </a:lnTo>
                  <a:lnTo>
                    <a:pt x="0" y="104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914400"/>
              <a:endParaRPr lang="zh-CN" altLang="en-US">
                <a:solidFill>
                  <a:prstClr val="black"/>
                </a:solidFill>
                <a:latin typeface="等线" panose="02010600030101010101" charset="-122"/>
              </a:endParaRPr>
            </a:p>
          </xdr:txBody>
        </xdr:sp>
      </xdr:grpSp>
      <xdr:sp>
        <xdr:nvSpPr>
          <xdr:cNvPr id="28" name="矩形 27"/>
          <xdr:cNvSpPr/>
        </xdr:nvSpPr>
        <xdr:spPr>
          <a:xfrm>
            <a:off x="5997743" y="4933591"/>
            <a:ext cx="2031325" cy="64633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CN" altLang="en-US" sz="360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操作简单</a:t>
            </a:r>
            <a:endParaRPr lang="zh-CN" altLang="en-US" sz="360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  <xdr:twoCellAnchor>
    <xdr:from>
      <xdr:col>27</xdr:col>
      <xdr:colOff>267379</xdr:colOff>
      <xdr:row>0</xdr:row>
      <xdr:rowOff>0</xdr:rowOff>
    </xdr:from>
    <xdr:to>
      <xdr:col>30</xdr:col>
      <xdr:colOff>381000</xdr:colOff>
      <xdr:row>10</xdr:row>
      <xdr:rowOff>93935</xdr:rowOff>
    </xdr:to>
    <xdr:sp>
      <xdr:nvSpPr>
        <xdr:cNvPr id="25" name="箭头: 五边形 24"/>
        <xdr:cNvSpPr/>
      </xdr:nvSpPr>
      <xdr:spPr>
        <a:xfrm rot="5400000">
          <a:off x="18917285" y="-133350"/>
          <a:ext cx="1903730" cy="2170430"/>
        </a:xfrm>
        <a:prstGeom prst="homePlate">
          <a:avLst>
            <a:gd name="adj" fmla="val 30165"/>
          </a:avLst>
        </a:prstGeom>
        <a:solidFill>
          <a:srgbClr val="F6D1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3625"/>
        </a:p>
      </xdr:txBody>
    </xdr:sp>
    <xdr:clientData/>
  </xdr:twoCellAnchor>
  <xdr:twoCellAnchor>
    <xdr:from>
      <xdr:col>28</xdr:col>
      <xdr:colOff>161997</xdr:colOff>
      <xdr:row>2</xdr:row>
      <xdr:rowOff>17918</xdr:rowOff>
    </xdr:from>
    <xdr:to>
      <xdr:col>29</xdr:col>
      <xdr:colOff>486380</xdr:colOff>
      <xdr:row>7</xdr:row>
      <xdr:rowOff>69517</xdr:rowOff>
    </xdr:to>
    <xdr:sp>
      <xdr:nvSpPr>
        <xdr:cNvPr id="26" name="iconfont-1187-868319"/>
        <xdr:cNvSpPr>
          <a:spLocks noChangeAspect="1"/>
        </xdr:cNvSpPr>
      </xdr:nvSpPr>
      <xdr:spPr>
        <a:xfrm>
          <a:off x="19364325" y="379730"/>
          <a:ext cx="1009650" cy="956310"/>
        </a:xfrm>
        <a:custGeom>
          <a:avLst/>
          <a:gdLst>
            <a:gd name="T0" fmla="*/ 1635 w 12789"/>
            <a:gd name="T1" fmla="*/ 3477 h 12685"/>
            <a:gd name="T2" fmla="*/ 1491 w 12789"/>
            <a:gd name="T3" fmla="*/ 3021 h 12685"/>
            <a:gd name="T4" fmla="*/ 1518 w 12789"/>
            <a:gd name="T5" fmla="*/ 2813 h 12685"/>
            <a:gd name="T6" fmla="*/ 1166 w 12789"/>
            <a:gd name="T7" fmla="*/ 1008 h 12685"/>
            <a:gd name="T8" fmla="*/ 934 w 12789"/>
            <a:gd name="T9" fmla="*/ 781 h 12685"/>
            <a:gd name="T10" fmla="*/ 749 w 12789"/>
            <a:gd name="T11" fmla="*/ 774 h 12685"/>
            <a:gd name="T12" fmla="*/ 467 w 12789"/>
            <a:gd name="T13" fmla="*/ 774 h 12685"/>
            <a:gd name="T14" fmla="*/ 386 w 12789"/>
            <a:gd name="T15" fmla="*/ 774 h 12685"/>
            <a:gd name="T16" fmla="*/ 1 w 12789"/>
            <a:gd name="T17" fmla="*/ 387 h 12685"/>
            <a:gd name="T18" fmla="*/ 386 w 12789"/>
            <a:gd name="T19" fmla="*/ 0 h 12685"/>
            <a:gd name="T20" fmla="*/ 467 w 12789"/>
            <a:gd name="T21" fmla="*/ 0 h 12685"/>
            <a:gd name="T22" fmla="*/ 758 w 12789"/>
            <a:gd name="T23" fmla="*/ 0 h 12685"/>
            <a:gd name="T24" fmla="*/ 1033 w 12789"/>
            <a:gd name="T25" fmla="*/ 13 h 12685"/>
            <a:gd name="T26" fmla="*/ 1881 w 12789"/>
            <a:gd name="T27" fmla="*/ 720 h 12685"/>
            <a:gd name="T28" fmla="*/ 2200 w 12789"/>
            <a:gd name="T29" fmla="*/ 2241 h 12685"/>
            <a:gd name="T30" fmla="*/ 2253 w 12789"/>
            <a:gd name="T31" fmla="*/ 2239 h 12685"/>
            <a:gd name="T32" fmla="*/ 11632 w 12789"/>
            <a:gd name="T33" fmla="*/ 2239 h 12685"/>
            <a:gd name="T34" fmla="*/ 12648 w 12789"/>
            <a:gd name="T35" fmla="*/ 3550 h 12685"/>
            <a:gd name="T36" fmla="*/ 11689 w 12789"/>
            <a:gd name="T37" fmla="*/ 7682 h 12685"/>
            <a:gd name="T38" fmla="*/ 10418 w 12789"/>
            <a:gd name="T39" fmla="*/ 8712 h 12685"/>
            <a:gd name="T40" fmla="*/ 3783 w 12789"/>
            <a:gd name="T41" fmla="*/ 9627 h 12685"/>
            <a:gd name="T42" fmla="*/ 3823 w 12789"/>
            <a:gd name="T43" fmla="*/ 9636 h 12685"/>
            <a:gd name="T44" fmla="*/ 4240 w 12789"/>
            <a:gd name="T45" fmla="*/ 9672 h 12685"/>
            <a:gd name="T46" fmla="*/ 10796 w 12789"/>
            <a:gd name="T47" fmla="*/ 9672 h 12685"/>
            <a:gd name="T48" fmla="*/ 11181 w 12789"/>
            <a:gd name="T49" fmla="*/ 10059 h 12685"/>
            <a:gd name="T50" fmla="*/ 10796 w 12789"/>
            <a:gd name="T51" fmla="*/ 10446 h 12685"/>
            <a:gd name="T52" fmla="*/ 4236 w 12789"/>
            <a:gd name="T53" fmla="*/ 10446 h 12685"/>
            <a:gd name="T54" fmla="*/ 3662 w 12789"/>
            <a:gd name="T55" fmla="*/ 10393 h 12685"/>
            <a:gd name="T56" fmla="*/ 3119 w 12789"/>
            <a:gd name="T57" fmla="*/ 10149 h 12685"/>
            <a:gd name="T58" fmla="*/ 2960 w 12789"/>
            <a:gd name="T59" fmla="*/ 9994 h 12685"/>
            <a:gd name="T60" fmla="*/ 2628 w 12789"/>
            <a:gd name="T61" fmla="*/ 9435 h 12685"/>
            <a:gd name="T62" fmla="*/ 2445 w 12789"/>
            <a:gd name="T63" fmla="*/ 9022 h 12685"/>
            <a:gd name="T64" fmla="*/ 2492 w 12789"/>
            <a:gd name="T65" fmla="*/ 8628 h 12685"/>
            <a:gd name="T66" fmla="*/ 2403 w 12789"/>
            <a:gd name="T67" fmla="*/ 8076 h 12685"/>
            <a:gd name="T68" fmla="*/ 1921 w 12789"/>
            <a:gd name="T69" fmla="*/ 5156 h 12685"/>
            <a:gd name="T70" fmla="*/ 1869 w 12789"/>
            <a:gd name="T71" fmla="*/ 4848 h 12685"/>
            <a:gd name="T72" fmla="*/ 1635 w 12789"/>
            <a:gd name="T73" fmla="*/ 3477 h 12685"/>
            <a:gd name="T74" fmla="*/ 2982 w 12789"/>
            <a:gd name="T75" fmla="*/ 11939 h 12685"/>
            <a:gd name="T76" fmla="*/ 3728 w 12789"/>
            <a:gd name="T77" fmla="*/ 12685 h 12685"/>
            <a:gd name="T78" fmla="*/ 4473 w 12789"/>
            <a:gd name="T79" fmla="*/ 11939 h 12685"/>
            <a:gd name="T80" fmla="*/ 3728 w 12789"/>
            <a:gd name="T81" fmla="*/ 11193 h 12685"/>
            <a:gd name="T82" fmla="*/ 2982 w 12789"/>
            <a:gd name="T83" fmla="*/ 11939 h 12685"/>
            <a:gd name="T84" fmla="*/ 9691 w 12789"/>
            <a:gd name="T85" fmla="*/ 11939 h 12685"/>
            <a:gd name="T86" fmla="*/ 10436 w 12789"/>
            <a:gd name="T87" fmla="*/ 12685 h 12685"/>
            <a:gd name="T88" fmla="*/ 11181 w 12789"/>
            <a:gd name="T89" fmla="*/ 11939 h 12685"/>
            <a:gd name="T90" fmla="*/ 10436 w 12789"/>
            <a:gd name="T91" fmla="*/ 11193 h 12685"/>
            <a:gd name="T92" fmla="*/ 9691 w 12789"/>
            <a:gd name="T93" fmla="*/ 11939 h 1268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12789" h="12685">
              <a:moveTo>
                <a:pt x="1635" y="3477"/>
              </a:moveTo>
              <a:cubicBezTo>
                <a:pt x="1545" y="3349"/>
                <a:pt x="1491" y="3191"/>
                <a:pt x="1491" y="3021"/>
              </a:cubicBezTo>
              <a:cubicBezTo>
                <a:pt x="1491" y="2951"/>
                <a:pt x="1500" y="2881"/>
                <a:pt x="1518" y="2813"/>
              </a:cubicBezTo>
              <a:cubicBezTo>
                <a:pt x="1333" y="1767"/>
                <a:pt x="1205" y="1108"/>
                <a:pt x="1166" y="1008"/>
              </a:cubicBezTo>
              <a:cubicBezTo>
                <a:pt x="1097" y="835"/>
                <a:pt x="1044" y="795"/>
                <a:pt x="934" y="781"/>
              </a:cubicBezTo>
              <a:cubicBezTo>
                <a:pt x="892" y="775"/>
                <a:pt x="853" y="774"/>
                <a:pt x="749" y="774"/>
              </a:cubicBezTo>
              <a:cubicBezTo>
                <a:pt x="570" y="774"/>
                <a:pt x="570" y="774"/>
                <a:pt x="467" y="774"/>
              </a:cubicBezTo>
              <a:lnTo>
                <a:pt x="386" y="774"/>
              </a:lnTo>
              <a:cubicBezTo>
                <a:pt x="173" y="774"/>
                <a:pt x="0" y="601"/>
                <a:pt x="1" y="387"/>
              </a:cubicBezTo>
              <a:cubicBezTo>
                <a:pt x="1" y="173"/>
                <a:pt x="173" y="0"/>
                <a:pt x="386" y="0"/>
              </a:cubicBezTo>
              <a:lnTo>
                <a:pt x="467" y="0"/>
              </a:lnTo>
              <a:lnTo>
                <a:pt x="758" y="0"/>
              </a:lnTo>
              <a:cubicBezTo>
                <a:pt x="885" y="0"/>
                <a:pt x="948" y="2"/>
                <a:pt x="1033" y="13"/>
              </a:cubicBezTo>
              <a:cubicBezTo>
                <a:pt x="1417" y="63"/>
                <a:pt x="1707" y="284"/>
                <a:pt x="1881" y="720"/>
              </a:cubicBezTo>
              <a:cubicBezTo>
                <a:pt x="1936" y="858"/>
                <a:pt x="2042" y="1372"/>
                <a:pt x="2200" y="2241"/>
              </a:cubicBezTo>
              <a:cubicBezTo>
                <a:pt x="2217" y="2239"/>
                <a:pt x="2235" y="2239"/>
                <a:pt x="2253" y="2239"/>
              </a:cubicBezTo>
              <a:lnTo>
                <a:pt x="11632" y="2239"/>
              </a:lnTo>
              <a:cubicBezTo>
                <a:pt x="12306" y="2239"/>
                <a:pt x="12789" y="2850"/>
                <a:pt x="12648" y="3550"/>
              </a:cubicBezTo>
              <a:lnTo>
                <a:pt x="11689" y="7682"/>
              </a:lnTo>
              <a:cubicBezTo>
                <a:pt x="11575" y="8251"/>
                <a:pt x="11002" y="8683"/>
                <a:pt x="10418" y="8712"/>
              </a:cubicBezTo>
              <a:lnTo>
                <a:pt x="3783" y="9627"/>
              </a:lnTo>
              <a:cubicBezTo>
                <a:pt x="3796" y="9630"/>
                <a:pt x="3809" y="9633"/>
                <a:pt x="3823" y="9636"/>
              </a:cubicBezTo>
              <a:cubicBezTo>
                <a:pt x="3959" y="9665"/>
                <a:pt x="4109" y="9675"/>
                <a:pt x="4240" y="9672"/>
              </a:cubicBezTo>
              <a:lnTo>
                <a:pt x="10796" y="9672"/>
              </a:lnTo>
              <a:cubicBezTo>
                <a:pt x="11009" y="9672"/>
                <a:pt x="11181" y="9845"/>
                <a:pt x="11181" y="10059"/>
              </a:cubicBezTo>
              <a:cubicBezTo>
                <a:pt x="11181" y="10273"/>
                <a:pt x="11009" y="10446"/>
                <a:pt x="10796" y="10446"/>
              </a:cubicBezTo>
              <a:cubicBezTo>
                <a:pt x="6431" y="10446"/>
                <a:pt x="4245" y="10446"/>
                <a:pt x="4236" y="10446"/>
              </a:cubicBezTo>
              <a:cubicBezTo>
                <a:pt x="4069" y="10449"/>
                <a:pt x="3866" y="10437"/>
                <a:pt x="3662" y="10393"/>
              </a:cubicBezTo>
              <a:cubicBezTo>
                <a:pt x="3446" y="10347"/>
                <a:pt x="3263" y="10272"/>
                <a:pt x="3119" y="10149"/>
              </a:cubicBezTo>
              <a:cubicBezTo>
                <a:pt x="3062" y="10101"/>
                <a:pt x="3009" y="10049"/>
                <a:pt x="2960" y="9994"/>
              </a:cubicBezTo>
              <a:cubicBezTo>
                <a:pt x="2798" y="9814"/>
                <a:pt x="2697" y="9634"/>
                <a:pt x="2628" y="9435"/>
              </a:cubicBezTo>
              <a:cubicBezTo>
                <a:pt x="2532" y="9323"/>
                <a:pt x="2466" y="9182"/>
                <a:pt x="2445" y="9022"/>
              </a:cubicBezTo>
              <a:cubicBezTo>
                <a:pt x="2427" y="8884"/>
                <a:pt x="2445" y="8749"/>
                <a:pt x="2492" y="8628"/>
              </a:cubicBezTo>
              <a:lnTo>
                <a:pt x="2403" y="8076"/>
              </a:lnTo>
              <a:cubicBezTo>
                <a:pt x="2241" y="7081"/>
                <a:pt x="2076" y="6085"/>
                <a:pt x="1921" y="5156"/>
              </a:cubicBezTo>
              <a:cubicBezTo>
                <a:pt x="1895" y="5002"/>
                <a:pt x="1895" y="5002"/>
                <a:pt x="1869" y="4848"/>
              </a:cubicBezTo>
              <a:cubicBezTo>
                <a:pt x="1785" y="4353"/>
                <a:pt x="1707" y="3894"/>
                <a:pt x="1635" y="3477"/>
              </a:cubicBezTo>
              <a:close/>
              <a:moveTo>
                <a:pt x="2982" y="11939"/>
              </a:moveTo>
              <a:cubicBezTo>
                <a:pt x="2982" y="12351"/>
                <a:pt x="3316" y="12685"/>
                <a:pt x="3728" y="12685"/>
              </a:cubicBezTo>
              <a:cubicBezTo>
                <a:pt x="4139" y="12685"/>
                <a:pt x="4473" y="12351"/>
                <a:pt x="4473" y="11939"/>
              </a:cubicBezTo>
              <a:cubicBezTo>
                <a:pt x="4473" y="11527"/>
                <a:pt x="4139" y="11193"/>
                <a:pt x="3728" y="11193"/>
              </a:cubicBezTo>
              <a:cubicBezTo>
                <a:pt x="3316" y="11193"/>
                <a:pt x="2982" y="11527"/>
                <a:pt x="2982" y="11939"/>
              </a:cubicBezTo>
              <a:close/>
              <a:moveTo>
                <a:pt x="9691" y="11939"/>
              </a:moveTo>
              <a:cubicBezTo>
                <a:pt x="9691" y="12351"/>
                <a:pt x="10024" y="12685"/>
                <a:pt x="10436" y="12685"/>
              </a:cubicBezTo>
              <a:cubicBezTo>
                <a:pt x="10848" y="12685"/>
                <a:pt x="11181" y="12351"/>
                <a:pt x="11181" y="11939"/>
              </a:cubicBezTo>
              <a:cubicBezTo>
                <a:pt x="11181" y="11527"/>
                <a:pt x="10848" y="11193"/>
                <a:pt x="10436" y="11193"/>
              </a:cubicBezTo>
              <a:cubicBezTo>
                <a:pt x="10024" y="11193"/>
                <a:pt x="9691" y="11527"/>
                <a:pt x="9691" y="11939"/>
              </a:cubicBezTo>
              <a:close/>
            </a:path>
          </a:pathLst>
        </a:custGeom>
        <a:solidFill>
          <a:schemeClr val="bg1"/>
        </a:solidFill>
        <a:ln>
          <a:noFill/>
        </a:ln>
      </xdr:spPr>
      <xdr:txBody>
        <a:bodyPr wrap="square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6626</xdr:colOff>
      <xdr:row>0</xdr:row>
      <xdr:rowOff>72887</xdr:rowOff>
    </xdr:from>
    <xdr:to>
      <xdr:col>11</xdr:col>
      <xdr:colOff>152400</xdr:colOff>
      <xdr:row>2</xdr:row>
      <xdr:rowOff>26504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9403080" y="72390"/>
          <a:ext cx="831850" cy="845185"/>
          <a:chOff x="8607288" y="245165"/>
          <a:chExt cx="755374" cy="848139"/>
        </a:xfrm>
      </xdr:grpSpPr>
      <xdr:sp>
        <xdr:nvSpPr>
          <xdr:cNvPr id="3" name="箭头: 手杖形 2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13252</xdr:colOff>
      <xdr:row>0</xdr:row>
      <xdr:rowOff>53009</xdr:rowOff>
    </xdr:from>
    <xdr:to>
      <xdr:col>11</xdr:col>
      <xdr:colOff>159026</xdr:colOff>
      <xdr:row>2</xdr:row>
      <xdr:rowOff>6626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9409430" y="52705"/>
          <a:ext cx="831850" cy="845185"/>
          <a:chOff x="8607288" y="245165"/>
          <a:chExt cx="755374" cy="848139"/>
        </a:xfrm>
      </xdr:grpSpPr>
      <xdr:sp>
        <xdr:nvSpPr>
          <xdr:cNvPr id="3" name="箭头: 手杖形 2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13252</xdr:colOff>
      <xdr:row>0</xdr:row>
      <xdr:rowOff>59635</xdr:rowOff>
    </xdr:from>
    <xdr:to>
      <xdr:col>11</xdr:col>
      <xdr:colOff>159026</xdr:colOff>
      <xdr:row>2</xdr:row>
      <xdr:rowOff>13252</xdr:rowOff>
    </xdr:to>
    <xdr:grpSp>
      <xdr:nvGrpSpPr>
        <xdr:cNvPr id="5" name="组合 4">
          <a:hlinkClick xmlns:r="http://schemas.openxmlformats.org/officeDocument/2006/relationships" r:id="rId1"/>
        </xdr:cNvPr>
        <xdr:cNvGrpSpPr/>
      </xdr:nvGrpSpPr>
      <xdr:grpSpPr>
        <a:xfrm>
          <a:off x="9409430" y="59055"/>
          <a:ext cx="831850" cy="845185"/>
          <a:chOff x="8607288" y="245165"/>
          <a:chExt cx="755374" cy="848139"/>
        </a:xfrm>
      </xdr:grpSpPr>
      <xdr:sp>
        <xdr:nvSpPr>
          <xdr:cNvPr id="6" name="箭头: 手杖形 5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7" name="文本框 6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589722</xdr:colOff>
      <xdr:row>0</xdr:row>
      <xdr:rowOff>66261</xdr:rowOff>
    </xdr:from>
    <xdr:to>
      <xdr:col>11</xdr:col>
      <xdr:colOff>125896</xdr:colOff>
      <xdr:row>2</xdr:row>
      <xdr:rowOff>19878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9308465" y="66040"/>
          <a:ext cx="899795" cy="845185"/>
          <a:chOff x="8607288" y="245165"/>
          <a:chExt cx="755374" cy="848139"/>
        </a:xfrm>
      </xdr:grpSpPr>
      <xdr:sp>
        <xdr:nvSpPr>
          <xdr:cNvPr id="3" name="箭头: 手杖形 2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137160</xdr:colOff>
      <xdr:row>0</xdr:row>
      <xdr:rowOff>213360</xdr:rowOff>
    </xdr:from>
    <xdr:to>
      <xdr:col>12</xdr:col>
      <xdr:colOff>16234</xdr:colOff>
      <xdr:row>1</xdr:row>
      <xdr:rowOff>535719</xdr:rowOff>
    </xdr:to>
    <xdr:grpSp>
      <xdr:nvGrpSpPr>
        <xdr:cNvPr id="8" name="组合 7">
          <a:hlinkClick xmlns:r="http://schemas.openxmlformats.org/officeDocument/2006/relationships" r:id="rId1"/>
        </xdr:cNvPr>
        <xdr:cNvGrpSpPr/>
      </xdr:nvGrpSpPr>
      <xdr:grpSpPr>
        <a:xfrm>
          <a:off x="9625965" y="213360"/>
          <a:ext cx="852170" cy="847725"/>
          <a:chOff x="8607288" y="245165"/>
          <a:chExt cx="755374" cy="848139"/>
        </a:xfrm>
      </xdr:grpSpPr>
      <xdr:sp>
        <xdr:nvSpPr>
          <xdr:cNvPr id="9" name="箭头: 手杖形 8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10" name="文本框 9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15240</xdr:colOff>
      <xdr:row>12</xdr:row>
      <xdr:rowOff>236220</xdr:rowOff>
    </xdr:from>
    <xdr:to>
      <xdr:col>7</xdr:col>
      <xdr:colOff>541020</xdr:colOff>
      <xdr:row>20</xdr:row>
      <xdr:rowOff>281940</xdr:rowOff>
    </xdr:to>
    <xdr:graphicFrame>
      <xdr:nvGraphicFramePr>
        <xdr:cNvPr id="5" name="图表 4"/>
        <xdr:cNvGraphicFramePr/>
      </xdr:nvGraphicFramePr>
      <xdr:xfrm>
        <a:off x="836295" y="5370195"/>
        <a:ext cx="6366510" cy="329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4</xdr:row>
      <xdr:rowOff>190500</xdr:rowOff>
    </xdr:from>
    <xdr:to>
      <xdr:col>7</xdr:col>
      <xdr:colOff>548640</xdr:colOff>
      <xdr:row>12</xdr:row>
      <xdr:rowOff>121920</xdr:rowOff>
    </xdr:to>
    <xdr:graphicFrame>
      <xdr:nvGraphicFramePr>
        <xdr:cNvPr id="6" name="图表 5"/>
        <xdr:cNvGraphicFramePr/>
      </xdr:nvGraphicFramePr>
      <xdr:xfrm>
        <a:off x="828675" y="2078355"/>
        <a:ext cx="6381750" cy="31775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640080</xdr:colOff>
      <xdr:row>4</xdr:row>
      <xdr:rowOff>182880</xdr:rowOff>
    </xdr:from>
    <xdr:to>
      <xdr:col>13</xdr:col>
      <xdr:colOff>0</xdr:colOff>
      <xdr:row>12</xdr:row>
      <xdr:rowOff>114300</xdr:rowOff>
    </xdr:to>
    <xdr:graphicFrame>
      <xdr:nvGraphicFramePr>
        <xdr:cNvPr id="7" name="图表 6"/>
        <xdr:cNvGraphicFramePr/>
      </xdr:nvGraphicFramePr>
      <xdr:xfrm>
        <a:off x="7301865" y="2070735"/>
        <a:ext cx="5200650" cy="31775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640080</xdr:colOff>
      <xdr:row>12</xdr:row>
      <xdr:rowOff>236220</xdr:rowOff>
    </xdr:from>
    <xdr:to>
      <xdr:col>13</xdr:col>
      <xdr:colOff>15240</xdr:colOff>
      <xdr:row>20</xdr:row>
      <xdr:rowOff>281940</xdr:rowOff>
    </xdr:to>
    <xdr:sp>
      <xdr:nvSpPr>
        <xdr:cNvPr id="8" name="矩形 7"/>
        <xdr:cNvSpPr/>
      </xdr:nvSpPr>
      <xdr:spPr>
        <a:xfrm>
          <a:off x="7301865" y="5370195"/>
          <a:ext cx="5215890" cy="32918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312420</xdr:colOff>
      <xdr:row>14</xdr:row>
      <xdr:rowOff>220980</xdr:rowOff>
    </xdr:from>
    <xdr:to>
      <xdr:col>9</xdr:col>
      <xdr:colOff>650763</xdr:colOff>
      <xdr:row>18</xdr:row>
      <xdr:rowOff>182016</xdr:rowOff>
    </xdr:to>
    <xdr:sp>
      <xdr:nvSpPr>
        <xdr:cNvPr id="9" name="iconfont-11253-5321792"/>
        <xdr:cNvSpPr>
          <a:spLocks noChangeAspect="1"/>
        </xdr:cNvSpPr>
      </xdr:nvSpPr>
      <xdr:spPr>
        <a:xfrm>
          <a:off x="7947660" y="6166485"/>
          <a:ext cx="1311275" cy="1583690"/>
        </a:xfrm>
        <a:custGeom>
          <a:avLst/>
          <a:gdLst>
            <a:gd name="T0" fmla="*/ 1985 w 7699"/>
            <a:gd name="T1" fmla="*/ 1129 h 9992"/>
            <a:gd name="T2" fmla="*/ 2362 w 7699"/>
            <a:gd name="T3" fmla="*/ 1608 h 9992"/>
            <a:gd name="T4" fmla="*/ 2635 w 7699"/>
            <a:gd name="T5" fmla="*/ 2053 h 9992"/>
            <a:gd name="T6" fmla="*/ 5065 w 7699"/>
            <a:gd name="T7" fmla="*/ 1813 h 9992"/>
            <a:gd name="T8" fmla="*/ 5303 w 7699"/>
            <a:gd name="T9" fmla="*/ 1470 h 9992"/>
            <a:gd name="T10" fmla="*/ 5816 w 7699"/>
            <a:gd name="T11" fmla="*/ 923 h 9992"/>
            <a:gd name="T12" fmla="*/ 6056 w 7699"/>
            <a:gd name="T13" fmla="*/ 615 h 9992"/>
            <a:gd name="T14" fmla="*/ 5886 w 7699"/>
            <a:gd name="T15" fmla="*/ 308 h 9992"/>
            <a:gd name="T16" fmla="*/ 5577 w 7699"/>
            <a:gd name="T17" fmla="*/ 308 h 9992"/>
            <a:gd name="T18" fmla="*/ 5270 w 7699"/>
            <a:gd name="T19" fmla="*/ 410 h 9992"/>
            <a:gd name="T20" fmla="*/ 4961 w 7699"/>
            <a:gd name="T21" fmla="*/ 274 h 9992"/>
            <a:gd name="T22" fmla="*/ 4653 w 7699"/>
            <a:gd name="T23" fmla="*/ 69 h 9992"/>
            <a:gd name="T24" fmla="*/ 4037 w 7699"/>
            <a:gd name="T25" fmla="*/ 206 h 9992"/>
            <a:gd name="T26" fmla="*/ 3797 w 7699"/>
            <a:gd name="T27" fmla="*/ 378 h 9992"/>
            <a:gd name="T28" fmla="*/ 3558 w 7699"/>
            <a:gd name="T29" fmla="*/ 240 h 9992"/>
            <a:gd name="T30" fmla="*/ 3216 w 7699"/>
            <a:gd name="T31" fmla="*/ 35 h 9992"/>
            <a:gd name="T32" fmla="*/ 2635 w 7699"/>
            <a:gd name="T33" fmla="*/ 309 h 9992"/>
            <a:gd name="T34" fmla="*/ 2190 w 7699"/>
            <a:gd name="T35" fmla="*/ 411 h 9992"/>
            <a:gd name="T36" fmla="*/ 1813 w 7699"/>
            <a:gd name="T37" fmla="*/ 309 h 9992"/>
            <a:gd name="T38" fmla="*/ 1540 w 7699"/>
            <a:gd name="T39" fmla="*/ 650 h 9992"/>
            <a:gd name="T40" fmla="*/ 1711 w 7699"/>
            <a:gd name="T41" fmla="*/ 889 h 9992"/>
            <a:gd name="T42" fmla="*/ 7357 w 7699"/>
            <a:gd name="T43" fmla="*/ 5133 h 9992"/>
            <a:gd name="T44" fmla="*/ 6331 w 7699"/>
            <a:gd name="T45" fmla="*/ 3866 h 9992"/>
            <a:gd name="T46" fmla="*/ 5372 w 7699"/>
            <a:gd name="T47" fmla="*/ 2941 h 9992"/>
            <a:gd name="T48" fmla="*/ 2566 w 7699"/>
            <a:gd name="T49" fmla="*/ 2565 h 9992"/>
            <a:gd name="T50" fmla="*/ 1882 w 7699"/>
            <a:gd name="T51" fmla="*/ 3386 h 9992"/>
            <a:gd name="T52" fmla="*/ 752 w 7699"/>
            <a:gd name="T53" fmla="*/ 4515 h 9992"/>
            <a:gd name="T54" fmla="*/ 33 w 7699"/>
            <a:gd name="T55" fmla="*/ 6226 h 9992"/>
            <a:gd name="T56" fmla="*/ 443 w 7699"/>
            <a:gd name="T57" fmla="*/ 8210 h 9992"/>
            <a:gd name="T58" fmla="*/ 2325 w 7699"/>
            <a:gd name="T59" fmla="*/ 9750 h 9992"/>
            <a:gd name="T60" fmla="*/ 5371 w 7699"/>
            <a:gd name="T61" fmla="*/ 9787 h 9992"/>
            <a:gd name="T62" fmla="*/ 7252 w 7699"/>
            <a:gd name="T63" fmla="*/ 8350 h 9992"/>
            <a:gd name="T64" fmla="*/ 7631 w 7699"/>
            <a:gd name="T65" fmla="*/ 6090 h 9992"/>
            <a:gd name="T66" fmla="*/ 5166 w 7699"/>
            <a:gd name="T67" fmla="*/ 7699 h 9992"/>
            <a:gd name="T68" fmla="*/ 4926 w 7699"/>
            <a:gd name="T69" fmla="*/ 7904 h 9992"/>
            <a:gd name="T70" fmla="*/ 4173 w 7699"/>
            <a:gd name="T71" fmla="*/ 8109 h 9992"/>
            <a:gd name="T72" fmla="*/ 3900 w 7699"/>
            <a:gd name="T73" fmla="*/ 8383 h 9992"/>
            <a:gd name="T74" fmla="*/ 3592 w 7699"/>
            <a:gd name="T75" fmla="*/ 8109 h 9992"/>
            <a:gd name="T76" fmla="*/ 2805 w 7699"/>
            <a:gd name="T77" fmla="*/ 7904 h 9992"/>
            <a:gd name="T78" fmla="*/ 2565 w 7699"/>
            <a:gd name="T79" fmla="*/ 7699 h 9992"/>
            <a:gd name="T80" fmla="*/ 2805 w 7699"/>
            <a:gd name="T81" fmla="*/ 7459 h 9992"/>
            <a:gd name="T82" fmla="*/ 3559 w 7699"/>
            <a:gd name="T83" fmla="*/ 7083 h 9992"/>
            <a:gd name="T84" fmla="*/ 2635 w 7699"/>
            <a:gd name="T85" fmla="*/ 7014 h 9992"/>
            <a:gd name="T86" fmla="*/ 2635 w 7699"/>
            <a:gd name="T87" fmla="*/ 6705 h 9992"/>
            <a:gd name="T88" fmla="*/ 3559 w 7699"/>
            <a:gd name="T89" fmla="*/ 6636 h 9992"/>
            <a:gd name="T90" fmla="*/ 3182 w 7699"/>
            <a:gd name="T91" fmla="*/ 6020 h 9992"/>
            <a:gd name="T92" fmla="*/ 2771 w 7699"/>
            <a:gd name="T93" fmla="*/ 5578 h 9992"/>
            <a:gd name="T94" fmla="*/ 2702 w 7699"/>
            <a:gd name="T95" fmla="*/ 5166 h 9992"/>
            <a:gd name="T96" fmla="*/ 3182 w 7699"/>
            <a:gd name="T97" fmla="*/ 5234 h 9992"/>
            <a:gd name="T98" fmla="*/ 3866 w 7699"/>
            <a:gd name="T99" fmla="*/ 5953 h 9992"/>
            <a:gd name="T100" fmla="*/ 4482 w 7699"/>
            <a:gd name="T101" fmla="*/ 5405 h 9992"/>
            <a:gd name="T102" fmla="*/ 4858 w 7699"/>
            <a:gd name="T103" fmla="*/ 5131 h 9992"/>
            <a:gd name="T104" fmla="*/ 4961 w 7699"/>
            <a:gd name="T105" fmla="*/ 5610 h 9992"/>
            <a:gd name="T106" fmla="*/ 4140 w 7699"/>
            <a:gd name="T107" fmla="*/ 6433 h 9992"/>
            <a:gd name="T108" fmla="*/ 4859 w 7699"/>
            <a:gd name="T109" fmla="*/ 6604 h 9992"/>
            <a:gd name="T110" fmla="*/ 5167 w 7699"/>
            <a:gd name="T111" fmla="*/ 6844 h 9992"/>
            <a:gd name="T112" fmla="*/ 4894 w 7699"/>
            <a:gd name="T113" fmla="*/ 7084 h 9992"/>
            <a:gd name="T114" fmla="*/ 4175 w 7699"/>
            <a:gd name="T115" fmla="*/ 7460 h 9992"/>
            <a:gd name="T116" fmla="*/ 4859 w 7699"/>
            <a:gd name="T117" fmla="*/ 7459 h 999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</a:cxnLst>
          <a:rect l="0" t="0" r="r" b="b"/>
          <a:pathLst>
            <a:path w="7699" h="9992">
              <a:moveTo>
                <a:pt x="1711" y="889"/>
              </a:moveTo>
              <a:cubicBezTo>
                <a:pt x="1814" y="958"/>
                <a:pt x="1916" y="1027"/>
                <a:pt x="1985" y="1129"/>
              </a:cubicBezTo>
              <a:cubicBezTo>
                <a:pt x="2087" y="1198"/>
                <a:pt x="2156" y="1300"/>
                <a:pt x="2225" y="1403"/>
              </a:cubicBezTo>
              <a:cubicBezTo>
                <a:pt x="2258" y="1472"/>
                <a:pt x="2327" y="1539"/>
                <a:pt x="2362" y="1608"/>
              </a:cubicBezTo>
              <a:cubicBezTo>
                <a:pt x="2431" y="1677"/>
                <a:pt x="2465" y="1744"/>
                <a:pt x="2498" y="1813"/>
              </a:cubicBezTo>
              <a:cubicBezTo>
                <a:pt x="2532" y="1882"/>
                <a:pt x="2601" y="1984"/>
                <a:pt x="2635" y="2053"/>
              </a:cubicBezTo>
              <a:lnTo>
                <a:pt x="4927" y="2053"/>
              </a:lnTo>
              <a:cubicBezTo>
                <a:pt x="4961" y="1984"/>
                <a:pt x="5030" y="1917"/>
                <a:pt x="5065" y="1813"/>
              </a:cubicBezTo>
              <a:cubicBezTo>
                <a:pt x="5098" y="1744"/>
                <a:pt x="5133" y="1677"/>
                <a:pt x="5201" y="1608"/>
              </a:cubicBezTo>
              <a:cubicBezTo>
                <a:pt x="5235" y="1574"/>
                <a:pt x="5270" y="1539"/>
                <a:pt x="5303" y="1470"/>
              </a:cubicBezTo>
              <a:cubicBezTo>
                <a:pt x="5372" y="1368"/>
                <a:pt x="5440" y="1265"/>
                <a:pt x="5508" y="1196"/>
              </a:cubicBezTo>
              <a:cubicBezTo>
                <a:pt x="5577" y="1094"/>
                <a:pt x="5680" y="1025"/>
                <a:pt x="5816" y="923"/>
              </a:cubicBezTo>
              <a:cubicBezTo>
                <a:pt x="5885" y="889"/>
                <a:pt x="5952" y="854"/>
                <a:pt x="5987" y="786"/>
              </a:cubicBezTo>
              <a:cubicBezTo>
                <a:pt x="6021" y="718"/>
                <a:pt x="6056" y="684"/>
                <a:pt x="6056" y="615"/>
              </a:cubicBezTo>
              <a:cubicBezTo>
                <a:pt x="6056" y="546"/>
                <a:pt x="6056" y="513"/>
                <a:pt x="6022" y="444"/>
              </a:cubicBezTo>
              <a:cubicBezTo>
                <a:pt x="5988" y="375"/>
                <a:pt x="5953" y="342"/>
                <a:pt x="5886" y="308"/>
              </a:cubicBezTo>
              <a:cubicBezTo>
                <a:pt x="5817" y="274"/>
                <a:pt x="5750" y="274"/>
                <a:pt x="5715" y="274"/>
              </a:cubicBezTo>
              <a:cubicBezTo>
                <a:pt x="5681" y="274"/>
                <a:pt x="5612" y="308"/>
                <a:pt x="5577" y="308"/>
              </a:cubicBezTo>
              <a:cubicBezTo>
                <a:pt x="5543" y="308"/>
                <a:pt x="5475" y="341"/>
                <a:pt x="5441" y="376"/>
              </a:cubicBezTo>
              <a:cubicBezTo>
                <a:pt x="5407" y="410"/>
                <a:pt x="5338" y="410"/>
                <a:pt x="5270" y="410"/>
              </a:cubicBezTo>
              <a:cubicBezTo>
                <a:pt x="5201" y="410"/>
                <a:pt x="5133" y="410"/>
                <a:pt x="5098" y="376"/>
              </a:cubicBezTo>
              <a:cubicBezTo>
                <a:pt x="5065" y="343"/>
                <a:pt x="4996" y="308"/>
                <a:pt x="4961" y="274"/>
              </a:cubicBezTo>
              <a:cubicBezTo>
                <a:pt x="4927" y="240"/>
                <a:pt x="4892" y="205"/>
                <a:pt x="4825" y="172"/>
              </a:cubicBezTo>
              <a:cubicBezTo>
                <a:pt x="4791" y="138"/>
                <a:pt x="4722" y="103"/>
                <a:pt x="4653" y="69"/>
              </a:cubicBezTo>
              <a:cubicBezTo>
                <a:pt x="4517" y="0"/>
                <a:pt x="4380" y="0"/>
                <a:pt x="4311" y="35"/>
              </a:cubicBezTo>
              <a:cubicBezTo>
                <a:pt x="4208" y="69"/>
                <a:pt x="4140" y="138"/>
                <a:pt x="4037" y="206"/>
              </a:cubicBezTo>
              <a:cubicBezTo>
                <a:pt x="3968" y="275"/>
                <a:pt x="3901" y="344"/>
                <a:pt x="3866" y="344"/>
              </a:cubicBezTo>
              <a:cubicBezTo>
                <a:pt x="3832" y="344"/>
                <a:pt x="3832" y="378"/>
                <a:pt x="3797" y="378"/>
              </a:cubicBezTo>
              <a:cubicBezTo>
                <a:pt x="3763" y="344"/>
                <a:pt x="3728" y="344"/>
                <a:pt x="3661" y="309"/>
              </a:cubicBezTo>
              <a:cubicBezTo>
                <a:pt x="3627" y="275"/>
                <a:pt x="3592" y="275"/>
                <a:pt x="3558" y="240"/>
              </a:cubicBezTo>
              <a:lnTo>
                <a:pt x="3456" y="138"/>
              </a:lnTo>
              <a:cubicBezTo>
                <a:pt x="3422" y="104"/>
                <a:pt x="3320" y="69"/>
                <a:pt x="3216" y="35"/>
              </a:cubicBezTo>
              <a:cubicBezTo>
                <a:pt x="3113" y="1"/>
                <a:pt x="3011" y="35"/>
                <a:pt x="2908" y="104"/>
              </a:cubicBezTo>
              <a:cubicBezTo>
                <a:pt x="2772" y="173"/>
                <a:pt x="2703" y="240"/>
                <a:pt x="2635" y="309"/>
              </a:cubicBezTo>
              <a:cubicBezTo>
                <a:pt x="2566" y="378"/>
                <a:pt x="2498" y="411"/>
                <a:pt x="2395" y="411"/>
              </a:cubicBezTo>
              <a:lnTo>
                <a:pt x="2190" y="411"/>
              </a:lnTo>
              <a:cubicBezTo>
                <a:pt x="2156" y="378"/>
                <a:pt x="2087" y="378"/>
                <a:pt x="2018" y="343"/>
              </a:cubicBezTo>
              <a:cubicBezTo>
                <a:pt x="1950" y="309"/>
                <a:pt x="1882" y="309"/>
                <a:pt x="1813" y="309"/>
              </a:cubicBezTo>
              <a:cubicBezTo>
                <a:pt x="1745" y="309"/>
                <a:pt x="1677" y="309"/>
                <a:pt x="1642" y="343"/>
              </a:cubicBezTo>
              <a:cubicBezTo>
                <a:pt x="1540" y="411"/>
                <a:pt x="1505" y="514"/>
                <a:pt x="1540" y="650"/>
              </a:cubicBezTo>
              <a:cubicBezTo>
                <a:pt x="1573" y="753"/>
                <a:pt x="1642" y="820"/>
                <a:pt x="1711" y="889"/>
              </a:cubicBezTo>
              <a:close/>
              <a:moveTo>
                <a:pt x="1711" y="889"/>
              </a:moveTo>
              <a:close/>
              <a:moveTo>
                <a:pt x="7631" y="6090"/>
              </a:moveTo>
              <a:cubicBezTo>
                <a:pt x="7562" y="5714"/>
                <a:pt x="7495" y="5406"/>
                <a:pt x="7357" y="5133"/>
              </a:cubicBezTo>
              <a:cubicBezTo>
                <a:pt x="7221" y="4859"/>
                <a:pt x="7050" y="4619"/>
                <a:pt x="6879" y="4414"/>
              </a:cubicBezTo>
              <a:cubicBezTo>
                <a:pt x="6707" y="4209"/>
                <a:pt x="6502" y="4038"/>
                <a:pt x="6331" y="3866"/>
              </a:cubicBezTo>
              <a:cubicBezTo>
                <a:pt x="6126" y="3695"/>
                <a:pt x="5921" y="3524"/>
                <a:pt x="5784" y="3353"/>
              </a:cubicBezTo>
              <a:cubicBezTo>
                <a:pt x="5646" y="3181"/>
                <a:pt x="5476" y="3045"/>
                <a:pt x="5372" y="2941"/>
              </a:cubicBezTo>
              <a:cubicBezTo>
                <a:pt x="5236" y="2805"/>
                <a:pt x="5132" y="2668"/>
                <a:pt x="5030" y="2565"/>
              </a:cubicBezTo>
              <a:lnTo>
                <a:pt x="2566" y="2565"/>
              </a:lnTo>
              <a:cubicBezTo>
                <a:pt x="2497" y="2701"/>
                <a:pt x="2361" y="2839"/>
                <a:pt x="2259" y="2976"/>
              </a:cubicBezTo>
              <a:cubicBezTo>
                <a:pt x="2156" y="3113"/>
                <a:pt x="2019" y="3250"/>
                <a:pt x="1882" y="3386"/>
              </a:cubicBezTo>
              <a:cubicBezTo>
                <a:pt x="1746" y="3523"/>
                <a:pt x="1540" y="3694"/>
                <a:pt x="1368" y="3865"/>
              </a:cubicBezTo>
              <a:cubicBezTo>
                <a:pt x="1163" y="4070"/>
                <a:pt x="958" y="4275"/>
                <a:pt x="752" y="4515"/>
              </a:cubicBezTo>
              <a:cubicBezTo>
                <a:pt x="547" y="4755"/>
                <a:pt x="410" y="5029"/>
                <a:pt x="273" y="5303"/>
              </a:cubicBezTo>
              <a:cubicBezTo>
                <a:pt x="136" y="5576"/>
                <a:pt x="68" y="5884"/>
                <a:pt x="33" y="6226"/>
              </a:cubicBezTo>
              <a:cubicBezTo>
                <a:pt x="0" y="6569"/>
                <a:pt x="0" y="6911"/>
                <a:pt x="67" y="7253"/>
              </a:cubicBezTo>
              <a:cubicBezTo>
                <a:pt x="136" y="7560"/>
                <a:pt x="238" y="7903"/>
                <a:pt x="443" y="8210"/>
              </a:cubicBezTo>
              <a:cubicBezTo>
                <a:pt x="615" y="8518"/>
                <a:pt x="853" y="8826"/>
                <a:pt x="1196" y="9100"/>
              </a:cubicBezTo>
              <a:cubicBezTo>
                <a:pt x="1538" y="9374"/>
                <a:pt x="1880" y="9579"/>
                <a:pt x="2325" y="9750"/>
              </a:cubicBezTo>
              <a:cubicBezTo>
                <a:pt x="2771" y="9923"/>
                <a:pt x="3285" y="9992"/>
                <a:pt x="3866" y="9992"/>
              </a:cubicBezTo>
              <a:cubicBezTo>
                <a:pt x="4414" y="9992"/>
                <a:pt x="4927" y="9923"/>
                <a:pt x="5371" y="9787"/>
              </a:cubicBezTo>
              <a:cubicBezTo>
                <a:pt x="5816" y="9649"/>
                <a:pt x="6192" y="9444"/>
                <a:pt x="6500" y="9205"/>
              </a:cubicBezTo>
              <a:cubicBezTo>
                <a:pt x="6807" y="8965"/>
                <a:pt x="7081" y="8692"/>
                <a:pt x="7252" y="8350"/>
              </a:cubicBezTo>
              <a:cubicBezTo>
                <a:pt x="7457" y="8043"/>
                <a:pt x="7560" y="7667"/>
                <a:pt x="7629" y="7324"/>
              </a:cubicBezTo>
              <a:cubicBezTo>
                <a:pt x="7665" y="6878"/>
                <a:pt x="7699" y="6467"/>
                <a:pt x="7631" y="6090"/>
              </a:cubicBezTo>
              <a:close/>
              <a:moveTo>
                <a:pt x="4859" y="7459"/>
              </a:moveTo>
              <a:cubicBezTo>
                <a:pt x="5064" y="7459"/>
                <a:pt x="5166" y="7528"/>
                <a:pt x="5166" y="7699"/>
              </a:cubicBezTo>
              <a:cubicBezTo>
                <a:pt x="5166" y="7768"/>
                <a:pt x="5166" y="7835"/>
                <a:pt x="5097" y="7870"/>
              </a:cubicBezTo>
              <a:cubicBezTo>
                <a:pt x="5064" y="7904"/>
                <a:pt x="4995" y="7904"/>
                <a:pt x="4926" y="7904"/>
              </a:cubicBezTo>
              <a:lnTo>
                <a:pt x="4173" y="7904"/>
              </a:lnTo>
              <a:lnTo>
                <a:pt x="4173" y="8109"/>
              </a:lnTo>
              <a:cubicBezTo>
                <a:pt x="4173" y="8178"/>
                <a:pt x="4140" y="8245"/>
                <a:pt x="4105" y="8314"/>
              </a:cubicBezTo>
              <a:cubicBezTo>
                <a:pt x="4036" y="8383"/>
                <a:pt x="3968" y="8417"/>
                <a:pt x="3900" y="8383"/>
              </a:cubicBezTo>
              <a:cubicBezTo>
                <a:pt x="3797" y="8383"/>
                <a:pt x="3729" y="8349"/>
                <a:pt x="3695" y="8314"/>
              </a:cubicBezTo>
              <a:cubicBezTo>
                <a:pt x="3626" y="8280"/>
                <a:pt x="3592" y="8212"/>
                <a:pt x="3592" y="8109"/>
              </a:cubicBezTo>
              <a:lnTo>
                <a:pt x="3592" y="7904"/>
              </a:lnTo>
              <a:lnTo>
                <a:pt x="2805" y="7904"/>
              </a:lnTo>
              <a:cubicBezTo>
                <a:pt x="2736" y="7904"/>
                <a:pt x="2669" y="7870"/>
                <a:pt x="2634" y="7835"/>
              </a:cubicBezTo>
              <a:cubicBezTo>
                <a:pt x="2600" y="7802"/>
                <a:pt x="2565" y="7733"/>
                <a:pt x="2565" y="7699"/>
              </a:cubicBezTo>
              <a:cubicBezTo>
                <a:pt x="2565" y="7630"/>
                <a:pt x="2599" y="7597"/>
                <a:pt x="2634" y="7528"/>
              </a:cubicBezTo>
              <a:cubicBezTo>
                <a:pt x="2667" y="7494"/>
                <a:pt x="2736" y="7459"/>
                <a:pt x="2805" y="7459"/>
              </a:cubicBezTo>
              <a:lnTo>
                <a:pt x="3559" y="7459"/>
              </a:lnTo>
              <a:lnTo>
                <a:pt x="3559" y="7083"/>
              </a:lnTo>
              <a:lnTo>
                <a:pt x="2806" y="7083"/>
              </a:lnTo>
              <a:cubicBezTo>
                <a:pt x="2737" y="7083"/>
                <a:pt x="2670" y="7049"/>
                <a:pt x="2635" y="7014"/>
              </a:cubicBezTo>
              <a:cubicBezTo>
                <a:pt x="2601" y="6980"/>
                <a:pt x="2566" y="6911"/>
                <a:pt x="2566" y="6877"/>
              </a:cubicBezTo>
              <a:cubicBezTo>
                <a:pt x="2566" y="6843"/>
                <a:pt x="2600" y="6774"/>
                <a:pt x="2635" y="6705"/>
              </a:cubicBezTo>
              <a:cubicBezTo>
                <a:pt x="2669" y="6671"/>
                <a:pt x="2737" y="6636"/>
                <a:pt x="2806" y="6636"/>
              </a:cubicBezTo>
              <a:lnTo>
                <a:pt x="3559" y="6636"/>
              </a:lnTo>
              <a:lnTo>
                <a:pt x="3559" y="6396"/>
              </a:lnTo>
              <a:lnTo>
                <a:pt x="3182" y="6020"/>
              </a:lnTo>
              <a:cubicBezTo>
                <a:pt x="3080" y="5918"/>
                <a:pt x="3011" y="5815"/>
                <a:pt x="2909" y="5746"/>
              </a:cubicBezTo>
              <a:lnTo>
                <a:pt x="2771" y="5578"/>
              </a:lnTo>
              <a:cubicBezTo>
                <a:pt x="2737" y="5544"/>
                <a:pt x="2702" y="5475"/>
                <a:pt x="2669" y="5406"/>
              </a:cubicBezTo>
              <a:cubicBezTo>
                <a:pt x="2635" y="5338"/>
                <a:pt x="2669" y="5235"/>
                <a:pt x="2702" y="5166"/>
              </a:cubicBezTo>
              <a:cubicBezTo>
                <a:pt x="2771" y="5098"/>
                <a:pt x="2839" y="5064"/>
                <a:pt x="2942" y="5098"/>
              </a:cubicBezTo>
              <a:cubicBezTo>
                <a:pt x="3045" y="5131"/>
                <a:pt x="3114" y="5166"/>
                <a:pt x="3182" y="5234"/>
              </a:cubicBezTo>
              <a:cubicBezTo>
                <a:pt x="3216" y="5268"/>
                <a:pt x="3251" y="5336"/>
                <a:pt x="3318" y="5405"/>
              </a:cubicBezTo>
              <a:lnTo>
                <a:pt x="3866" y="5953"/>
              </a:lnTo>
              <a:cubicBezTo>
                <a:pt x="4002" y="5850"/>
                <a:pt x="4106" y="5748"/>
                <a:pt x="4208" y="5645"/>
              </a:cubicBezTo>
              <a:cubicBezTo>
                <a:pt x="4311" y="5576"/>
                <a:pt x="4380" y="5474"/>
                <a:pt x="4482" y="5405"/>
              </a:cubicBezTo>
              <a:cubicBezTo>
                <a:pt x="4585" y="5336"/>
                <a:pt x="4618" y="5269"/>
                <a:pt x="4653" y="5234"/>
              </a:cubicBezTo>
              <a:cubicBezTo>
                <a:pt x="4722" y="5165"/>
                <a:pt x="4790" y="5131"/>
                <a:pt x="4858" y="5131"/>
              </a:cubicBezTo>
              <a:cubicBezTo>
                <a:pt x="4927" y="5131"/>
                <a:pt x="4996" y="5165"/>
                <a:pt x="5063" y="5234"/>
              </a:cubicBezTo>
              <a:cubicBezTo>
                <a:pt x="5166" y="5336"/>
                <a:pt x="5132" y="5474"/>
                <a:pt x="4961" y="5610"/>
              </a:cubicBezTo>
              <a:lnTo>
                <a:pt x="4756" y="5817"/>
              </a:lnTo>
              <a:lnTo>
                <a:pt x="4140" y="6433"/>
              </a:lnTo>
              <a:lnTo>
                <a:pt x="4140" y="6604"/>
              </a:lnTo>
              <a:lnTo>
                <a:pt x="4859" y="6604"/>
              </a:lnTo>
              <a:cubicBezTo>
                <a:pt x="4961" y="6604"/>
                <a:pt x="5030" y="6638"/>
                <a:pt x="5099" y="6673"/>
              </a:cubicBezTo>
              <a:cubicBezTo>
                <a:pt x="5167" y="6707"/>
                <a:pt x="5167" y="6775"/>
                <a:pt x="5167" y="6844"/>
              </a:cubicBezTo>
              <a:cubicBezTo>
                <a:pt x="5167" y="6913"/>
                <a:pt x="5134" y="6980"/>
                <a:pt x="5099" y="7015"/>
              </a:cubicBezTo>
              <a:cubicBezTo>
                <a:pt x="5065" y="7049"/>
                <a:pt x="4996" y="7084"/>
                <a:pt x="4894" y="7084"/>
              </a:cubicBezTo>
              <a:lnTo>
                <a:pt x="4175" y="7084"/>
              </a:lnTo>
              <a:lnTo>
                <a:pt x="4175" y="7460"/>
              </a:lnTo>
              <a:lnTo>
                <a:pt x="4859" y="7460"/>
              </a:lnTo>
              <a:lnTo>
                <a:pt x="4859" y="7459"/>
              </a:lnTo>
              <a:close/>
              <a:moveTo>
                <a:pt x="4859" y="7459"/>
              </a:moveTo>
              <a:close/>
            </a:path>
          </a:pathLst>
        </a:custGeom>
        <a:solidFill>
          <a:schemeClr val="accent5">
            <a:lumMod val="75000"/>
          </a:schemeClr>
        </a:solidFill>
        <a:ln>
          <a:noFill/>
        </a:ln>
        <a:effectLst>
          <a:outerShdw blurRad="101600" dist="152400" dir="2700000" algn="tl" rotWithShape="0">
            <a:prstClr val="black">
              <a:alpha val="8000"/>
            </a:prstClr>
          </a:outerShdw>
        </a:effectLst>
      </xdr:spPr>
      <xdr:txBody>
        <a:bodyPr wrap="square"/>
        <a:lstStyle/>
        <a:p>
          <a:endParaRPr lang="zh-CN" altLang="en-US"/>
        </a:p>
      </xdr:txBody>
    </xdr:sp>
    <xdr:clientData/>
  </xdr:twoCellAnchor>
  <xdr:twoCellAnchor>
    <xdr:from>
      <xdr:col>10</xdr:col>
      <xdr:colOff>60960</xdr:colOff>
      <xdr:row>15</xdr:row>
      <xdr:rowOff>259080</xdr:rowOff>
    </xdr:from>
    <xdr:to>
      <xdr:col>12</xdr:col>
      <xdr:colOff>342900</xdr:colOff>
      <xdr:row>17</xdr:row>
      <xdr:rowOff>198120</xdr:rowOff>
    </xdr:to>
    <xdr:sp textlink="全年统计表!K15">
      <xdr:nvSpPr>
        <xdr:cNvPr id="10" name="文本框 9"/>
        <xdr:cNvSpPr txBox="1"/>
      </xdr:nvSpPr>
      <xdr:spPr>
        <a:xfrm>
          <a:off x="9643110" y="6610350"/>
          <a:ext cx="2228850" cy="7505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CBC1EEE-42C7-461D-A375-136715B9867E}" type="TxLink">
            <a:rPr lang="en-US" altLang="en-US" sz="4000" b="0" i="0" u="none" strike="noStrike">
              <a:solidFill>
                <a:schemeClr val="accent5">
                  <a:lumMod val="75000"/>
                </a:schemeClr>
              </a:solidFill>
              <a:latin typeface="Impact" panose="020B0806030902050204" pitchFamily="34" charset="0"/>
              <a:ea typeface="等线" panose="02010600030101010101" charset="-122"/>
            </a:rPr>
          </a:fld>
          <a:endParaRPr lang="en-US" altLang="en-US" sz="4000" b="0" i="0" u="none" strike="noStrike">
            <a:solidFill>
              <a:schemeClr val="accent5">
                <a:lumMod val="75000"/>
              </a:schemeClr>
            </a:solidFill>
            <a:latin typeface="Impact" panose="020B0806030902050204" pitchFamily="34" charset="0"/>
            <a:ea typeface="等线" panose="02010600030101010101" charset="-122"/>
          </a:endParaRPr>
        </a:p>
      </xdr:txBody>
    </xdr:sp>
    <xdr:clientData/>
  </xdr:twoCellAnchor>
  <xdr:twoCellAnchor>
    <xdr:from>
      <xdr:col>11</xdr:col>
      <xdr:colOff>723900</xdr:colOff>
      <xdr:row>0</xdr:row>
      <xdr:rowOff>144780</xdr:rowOff>
    </xdr:from>
    <xdr:to>
      <xdr:col>12</xdr:col>
      <xdr:colOff>602974</xdr:colOff>
      <xdr:row>1</xdr:row>
      <xdr:rowOff>589059</xdr:rowOff>
    </xdr:to>
    <xdr:grpSp>
      <xdr:nvGrpSpPr>
        <xdr:cNvPr id="11" name="组合 10">
          <a:hlinkClick xmlns:r="http://schemas.openxmlformats.org/officeDocument/2006/relationships" r:id="rId4"/>
        </xdr:cNvPr>
        <xdr:cNvGrpSpPr/>
      </xdr:nvGrpSpPr>
      <xdr:grpSpPr>
        <a:xfrm>
          <a:off x="11279505" y="144780"/>
          <a:ext cx="852170" cy="849630"/>
          <a:chOff x="8607288" y="245165"/>
          <a:chExt cx="755374" cy="848139"/>
        </a:xfrm>
      </xdr:grpSpPr>
      <xdr:sp>
        <xdr:nvSpPr>
          <xdr:cNvPr id="12" name="箭头: 手杖形 11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13" name="文本框 12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13253</xdr:colOff>
      <xdr:row>0</xdr:row>
      <xdr:rowOff>46383</xdr:rowOff>
    </xdr:from>
    <xdr:to>
      <xdr:col>11</xdr:col>
      <xdr:colOff>159027</xdr:colOff>
      <xdr:row>2</xdr:row>
      <xdr:rowOff>0</xdr:rowOff>
    </xdr:to>
    <xdr:grpSp>
      <xdr:nvGrpSpPr>
        <xdr:cNvPr id="4" name="组合 3">
          <a:hlinkClick xmlns:r="http://schemas.openxmlformats.org/officeDocument/2006/relationships" r:id="rId1"/>
        </xdr:cNvPr>
        <xdr:cNvGrpSpPr/>
      </xdr:nvGrpSpPr>
      <xdr:grpSpPr>
        <a:xfrm>
          <a:off x="9409430" y="46355"/>
          <a:ext cx="831850" cy="845185"/>
          <a:chOff x="8607288" y="245165"/>
          <a:chExt cx="755374" cy="848139"/>
        </a:xfrm>
      </xdr:grpSpPr>
      <xdr:sp>
        <xdr:nvSpPr>
          <xdr:cNvPr id="2" name="箭头: 手杖形 1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3" name="文本框 2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26504</xdr:colOff>
      <xdr:row>0</xdr:row>
      <xdr:rowOff>66260</xdr:rowOff>
    </xdr:from>
    <xdr:to>
      <xdr:col>11</xdr:col>
      <xdr:colOff>172278</xdr:colOff>
      <xdr:row>2</xdr:row>
      <xdr:rowOff>19877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9422765" y="66040"/>
          <a:ext cx="831850" cy="845185"/>
          <a:chOff x="8607288" y="245165"/>
          <a:chExt cx="755374" cy="848139"/>
        </a:xfrm>
      </xdr:grpSpPr>
      <xdr:sp>
        <xdr:nvSpPr>
          <xdr:cNvPr id="3" name="箭头: 手杖形 2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6626</xdr:colOff>
      <xdr:row>0</xdr:row>
      <xdr:rowOff>26505</xdr:rowOff>
    </xdr:from>
    <xdr:to>
      <xdr:col>11</xdr:col>
      <xdr:colOff>152400</xdr:colOff>
      <xdr:row>1</xdr:row>
      <xdr:rowOff>284922</xdr:rowOff>
    </xdr:to>
    <xdr:grpSp>
      <xdr:nvGrpSpPr>
        <xdr:cNvPr id="5" name="组合 4">
          <a:hlinkClick xmlns:r="http://schemas.openxmlformats.org/officeDocument/2006/relationships" r:id="rId1"/>
        </xdr:cNvPr>
        <xdr:cNvGrpSpPr/>
      </xdr:nvGrpSpPr>
      <xdr:grpSpPr>
        <a:xfrm>
          <a:off x="9403080" y="26035"/>
          <a:ext cx="831850" cy="845185"/>
          <a:chOff x="8607288" y="245165"/>
          <a:chExt cx="755374" cy="848139"/>
        </a:xfrm>
      </xdr:grpSpPr>
      <xdr:sp>
        <xdr:nvSpPr>
          <xdr:cNvPr id="6" name="箭头: 手杖形 5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7" name="文本框 6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46382</xdr:colOff>
      <xdr:row>0</xdr:row>
      <xdr:rowOff>39757</xdr:rowOff>
    </xdr:from>
    <xdr:to>
      <xdr:col>11</xdr:col>
      <xdr:colOff>192156</xdr:colOff>
      <xdr:row>1</xdr:row>
      <xdr:rowOff>298174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9443085" y="39370"/>
          <a:ext cx="831215" cy="845185"/>
          <a:chOff x="8607288" y="245165"/>
          <a:chExt cx="755374" cy="848139"/>
        </a:xfrm>
      </xdr:grpSpPr>
      <xdr:sp>
        <xdr:nvSpPr>
          <xdr:cNvPr id="3" name="箭头: 手杖形 2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26505</xdr:rowOff>
    </xdr:from>
    <xdr:to>
      <xdr:col>11</xdr:col>
      <xdr:colOff>145774</xdr:colOff>
      <xdr:row>1</xdr:row>
      <xdr:rowOff>284922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9396730" y="26035"/>
          <a:ext cx="831215" cy="845185"/>
          <a:chOff x="8607288" y="245165"/>
          <a:chExt cx="755374" cy="848139"/>
        </a:xfrm>
      </xdr:grpSpPr>
      <xdr:sp>
        <xdr:nvSpPr>
          <xdr:cNvPr id="3" name="箭头: 手杖形 2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602974</xdr:colOff>
      <xdr:row>0</xdr:row>
      <xdr:rowOff>106017</xdr:rowOff>
    </xdr:from>
    <xdr:to>
      <xdr:col>11</xdr:col>
      <xdr:colOff>139148</xdr:colOff>
      <xdr:row>2</xdr:row>
      <xdr:rowOff>59634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9321800" y="105410"/>
          <a:ext cx="899795" cy="845185"/>
          <a:chOff x="8607288" y="245165"/>
          <a:chExt cx="755374" cy="848139"/>
        </a:xfrm>
      </xdr:grpSpPr>
      <xdr:sp>
        <xdr:nvSpPr>
          <xdr:cNvPr id="3" name="箭头: 手杖形 2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596348</xdr:colOff>
      <xdr:row>0</xdr:row>
      <xdr:rowOff>46383</xdr:rowOff>
    </xdr:from>
    <xdr:to>
      <xdr:col>11</xdr:col>
      <xdr:colOff>132522</xdr:colOff>
      <xdr:row>2</xdr:row>
      <xdr:rowOff>0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9315450" y="46355"/>
          <a:ext cx="899160" cy="845185"/>
          <a:chOff x="8607288" y="245165"/>
          <a:chExt cx="755374" cy="848139"/>
        </a:xfrm>
      </xdr:grpSpPr>
      <xdr:sp>
        <xdr:nvSpPr>
          <xdr:cNvPr id="3" name="箭头: 手杖形 2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26504</xdr:colOff>
      <xdr:row>0</xdr:row>
      <xdr:rowOff>33131</xdr:rowOff>
    </xdr:from>
    <xdr:to>
      <xdr:col>11</xdr:col>
      <xdr:colOff>172278</xdr:colOff>
      <xdr:row>1</xdr:row>
      <xdr:rowOff>291548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9422765" y="33020"/>
          <a:ext cx="831850" cy="845185"/>
          <a:chOff x="8607288" y="245165"/>
          <a:chExt cx="755374" cy="848139"/>
        </a:xfrm>
      </xdr:grpSpPr>
      <xdr:sp>
        <xdr:nvSpPr>
          <xdr:cNvPr id="3" name="箭头: 手杖形 2"/>
          <xdr:cNvSpPr/>
        </xdr:nvSpPr>
        <xdr:spPr>
          <a:xfrm>
            <a:off x="8799444" y="245165"/>
            <a:ext cx="443948" cy="510209"/>
          </a:xfrm>
          <a:prstGeom prst="uturnArrow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>
              <a:solidFill>
                <a:schemeClr val="tx1"/>
              </a:solidFill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8607288" y="775252"/>
            <a:ext cx="755374" cy="31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zh-CN" altLang="en-US" sz="1100">
                <a:latin typeface="微软雅黑" panose="020B0503020204020204" pitchFamily="34" charset="-122"/>
                <a:ea typeface="微软雅黑" panose="020B0503020204020204" pitchFamily="34" charset="-122"/>
              </a:rPr>
              <a:t>返回主页</a:t>
            </a:r>
            <a:endParaRPr lang="zh-CN" altLang="en-US" sz="11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tabSelected="1" zoomScale="55" zoomScaleNormal="55" workbookViewId="0">
      <selection activeCell="AN47" sqref="AN47"/>
    </sheetView>
  </sheetViews>
  <sheetFormatPr defaultColWidth="9" defaultRowHeight="14.25"/>
  <sheetData/>
  <pageMargins left="0.699305555555556" right="0.699305555555556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zoomScale="115" zoomScaleNormal="115" workbookViewId="0">
      <selection activeCell="M3" sqref="M3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34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SUM(J5:J34)</f>
        <v>21107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SUM(B5:B34)</f>
        <v>16868</v>
      </c>
      <c r="C3" s="32">
        <f ca="1">SUM(C5:C34)</f>
        <v>14639</v>
      </c>
      <c r="D3" s="32"/>
      <c r="E3" s="32">
        <f>SUM(E5:E34)</f>
        <v>500</v>
      </c>
      <c r="F3" s="32">
        <f>SUM(F5:F34)</f>
        <v>9900</v>
      </c>
      <c r="G3" s="32"/>
      <c r="H3" s="32">
        <f ca="1">SUM(H5:H34)</f>
        <v>16368</v>
      </c>
      <c r="I3" s="32">
        <f ca="1">SUM(I5:I34)</f>
        <v>4739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44440</v>
      </c>
      <c r="B5" s="35">
        <f ca="1">RANDBETWEEN(100,1000)</f>
        <v>136</v>
      </c>
      <c r="C5" s="35">
        <f ca="1">RANDBETWEEN(100,1000)</f>
        <v>369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136</v>
      </c>
      <c r="I5" s="35">
        <f ca="1">C5-F5</f>
        <v>69</v>
      </c>
      <c r="J5" s="35">
        <f ca="1">H5+I5</f>
        <v>205</v>
      </c>
    </row>
    <row r="6" customHeight="1" spans="1:10">
      <c r="A6" s="36">
        <v>44441</v>
      </c>
      <c r="B6" s="37">
        <f ca="1" t="shared" ref="B6:C34" si="0">RANDBETWEEN(100,1000)</f>
        <v>207</v>
      </c>
      <c r="C6" s="37">
        <f ca="1" t="shared" si="0"/>
        <v>739</v>
      </c>
      <c r="D6" s="37" t="s">
        <v>20</v>
      </c>
      <c r="E6" s="37">
        <v>200</v>
      </c>
      <c r="F6" s="37"/>
      <c r="G6" s="37" t="s">
        <v>22</v>
      </c>
      <c r="H6" s="37">
        <f ca="1" t="shared" ref="H6:I34" si="1">B6-E6</f>
        <v>7</v>
      </c>
      <c r="I6" s="37">
        <f ca="1" t="shared" si="1"/>
        <v>739</v>
      </c>
      <c r="J6" s="37">
        <f ca="1" t="shared" ref="J6:J34" si="2">H6+I6</f>
        <v>746</v>
      </c>
    </row>
    <row r="7" customHeight="1" spans="1:10">
      <c r="A7" s="34">
        <v>44442</v>
      </c>
      <c r="B7" s="35">
        <f ca="1" t="shared" si="0"/>
        <v>331</v>
      </c>
      <c r="C7" s="35">
        <f ca="1" t="shared" si="0"/>
        <v>582</v>
      </c>
      <c r="D7" s="35" t="s">
        <v>20</v>
      </c>
      <c r="E7" s="35">
        <v>0</v>
      </c>
      <c r="F7" s="35">
        <v>0</v>
      </c>
      <c r="G7" s="35"/>
      <c r="H7" s="35">
        <f ca="1" t="shared" si="1"/>
        <v>331</v>
      </c>
      <c r="I7" s="35">
        <f ca="1" t="shared" si="1"/>
        <v>582</v>
      </c>
      <c r="J7" s="35">
        <f ca="1" t="shared" si="2"/>
        <v>913</v>
      </c>
    </row>
    <row r="8" customHeight="1" spans="1:10">
      <c r="A8" s="36">
        <v>44443</v>
      </c>
      <c r="B8" s="37">
        <f ca="1" t="shared" si="0"/>
        <v>161</v>
      </c>
      <c r="C8" s="37">
        <f ca="1" t="shared" si="0"/>
        <v>821</v>
      </c>
      <c r="D8" s="37" t="s">
        <v>20</v>
      </c>
      <c r="E8" s="37">
        <v>0</v>
      </c>
      <c r="F8" s="37">
        <v>6000</v>
      </c>
      <c r="G8" s="41" t="s">
        <v>28</v>
      </c>
      <c r="H8" s="37">
        <f ca="1" t="shared" si="1"/>
        <v>161</v>
      </c>
      <c r="I8" s="37">
        <f ca="1" t="shared" si="1"/>
        <v>-5179</v>
      </c>
      <c r="J8" s="37">
        <f ca="1" t="shared" si="2"/>
        <v>-5018</v>
      </c>
    </row>
    <row r="9" customHeight="1" spans="1:10">
      <c r="A9" s="34">
        <v>44444</v>
      </c>
      <c r="B9" s="35">
        <f ca="1" t="shared" si="0"/>
        <v>742</v>
      </c>
      <c r="C9" s="35">
        <f ca="1" t="shared" si="0"/>
        <v>612</v>
      </c>
      <c r="D9" s="35" t="s">
        <v>20</v>
      </c>
      <c r="E9" s="35">
        <v>0</v>
      </c>
      <c r="F9" s="35">
        <v>0</v>
      </c>
      <c r="G9" s="35"/>
      <c r="H9" s="35">
        <f ca="1" t="shared" si="1"/>
        <v>742</v>
      </c>
      <c r="I9" s="35">
        <f ca="1" t="shared" si="1"/>
        <v>612</v>
      </c>
      <c r="J9" s="35">
        <f ca="1" t="shared" si="2"/>
        <v>1354</v>
      </c>
    </row>
    <row r="10" customHeight="1" spans="1:10">
      <c r="A10" s="36">
        <v>44445</v>
      </c>
      <c r="B10" s="37">
        <f ca="1" t="shared" si="0"/>
        <v>322</v>
      </c>
      <c r="C10" s="37">
        <f ca="1" t="shared" si="0"/>
        <v>250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322</v>
      </c>
      <c r="I10" s="37">
        <f ca="1" t="shared" si="1"/>
        <v>50</v>
      </c>
      <c r="J10" s="37">
        <f ca="1" t="shared" si="2"/>
        <v>372</v>
      </c>
    </row>
    <row r="11" customHeight="1" spans="1:10">
      <c r="A11" s="34">
        <v>44446</v>
      </c>
      <c r="B11" s="35">
        <f ca="1" t="shared" si="0"/>
        <v>876</v>
      </c>
      <c r="C11" s="35">
        <f ca="1" t="shared" si="0"/>
        <v>766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576</v>
      </c>
      <c r="I11" s="35">
        <f ca="1" t="shared" si="1"/>
        <v>766</v>
      </c>
      <c r="J11" s="35">
        <f ca="1" t="shared" si="2"/>
        <v>1342</v>
      </c>
    </row>
    <row r="12" customHeight="1" spans="1:10">
      <c r="A12" s="36">
        <v>44447</v>
      </c>
      <c r="B12" s="37">
        <f ca="1" t="shared" si="0"/>
        <v>879</v>
      </c>
      <c r="C12" s="37">
        <f ca="1" t="shared" si="0"/>
        <v>552</v>
      </c>
      <c r="D12" s="37"/>
      <c r="E12" s="37"/>
      <c r="F12" s="37">
        <v>600</v>
      </c>
      <c r="G12" s="37" t="s">
        <v>25</v>
      </c>
      <c r="H12" s="37">
        <f ca="1" t="shared" si="1"/>
        <v>879</v>
      </c>
      <c r="I12" s="37">
        <f ca="1" t="shared" si="1"/>
        <v>-48</v>
      </c>
      <c r="J12" s="37">
        <f ca="1" t="shared" si="2"/>
        <v>831</v>
      </c>
    </row>
    <row r="13" customHeight="1" spans="1:10">
      <c r="A13" s="34">
        <v>44448</v>
      </c>
      <c r="B13" s="35">
        <f ca="1" t="shared" si="0"/>
        <v>691</v>
      </c>
      <c r="C13" s="35">
        <f ca="1" t="shared" si="0"/>
        <v>160</v>
      </c>
      <c r="D13" s="35"/>
      <c r="E13" s="35"/>
      <c r="F13" s="35"/>
      <c r="G13" s="35"/>
      <c r="H13" s="35">
        <f ca="1" t="shared" si="1"/>
        <v>691</v>
      </c>
      <c r="I13" s="35">
        <f ca="1" t="shared" si="1"/>
        <v>160</v>
      </c>
      <c r="J13" s="35">
        <f ca="1" t="shared" si="2"/>
        <v>851</v>
      </c>
    </row>
    <row r="14" customHeight="1" spans="1:10">
      <c r="A14" s="36">
        <v>44449</v>
      </c>
      <c r="B14" s="37">
        <f ca="1" t="shared" si="0"/>
        <v>690</v>
      </c>
      <c r="C14" s="37">
        <f ca="1" t="shared" si="0"/>
        <v>520</v>
      </c>
      <c r="D14" s="37"/>
      <c r="E14" s="37"/>
      <c r="F14" s="37">
        <v>2800</v>
      </c>
      <c r="G14" s="37"/>
      <c r="H14" s="37">
        <f ca="1" t="shared" si="1"/>
        <v>690</v>
      </c>
      <c r="I14" s="37">
        <f ca="1" t="shared" si="1"/>
        <v>-2280</v>
      </c>
      <c r="J14" s="37">
        <f ca="1" t="shared" si="2"/>
        <v>-1590</v>
      </c>
    </row>
    <row r="15" customHeight="1" spans="1:10">
      <c r="A15" s="34">
        <v>44450</v>
      </c>
      <c r="B15" s="35">
        <f ca="1" t="shared" si="0"/>
        <v>417</v>
      </c>
      <c r="C15" s="35">
        <f ca="1" t="shared" si="0"/>
        <v>540</v>
      </c>
      <c r="D15" s="35"/>
      <c r="E15" s="35"/>
      <c r="F15" s="35"/>
      <c r="G15" s="35"/>
      <c r="H15" s="35">
        <f ca="1" t="shared" si="1"/>
        <v>417</v>
      </c>
      <c r="I15" s="35">
        <f ca="1" t="shared" si="1"/>
        <v>540</v>
      </c>
      <c r="J15" s="35">
        <f ca="1" t="shared" si="2"/>
        <v>957</v>
      </c>
    </row>
    <row r="16" customHeight="1" spans="1:10">
      <c r="A16" s="36">
        <v>44451</v>
      </c>
      <c r="B16" s="37">
        <f ca="1" t="shared" si="0"/>
        <v>614</v>
      </c>
      <c r="C16" s="37">
        <f ca="1" t="shared" si="0"/>
        <v>539</v>
      </c>
      <c r="D16" s="37"/>
      <c r="E16" s="37"/>
      <c r="F16" s="37"/>
      <c r="G16" s="37"/>
      <c r="H16" s="37">
        <f ca="1" t="shared" si="1"/>
        <v>614</v>
      </c>
      <c r="I16" s="37">
        <f ca="1" t="shared" si="1"/>
        <v>539</v>
      </c>
      <c r="J16" s="37">
        <f ca="1" t="shared" si="2"/>
        <v>1153</v>
      </c>
    </row>
    <row r="17" customHeight="1" spans="1:10">
      <c r="A17" s="34">
        <v>44452</v>
      </c>
      <c r="B17" s="35">
        <f ca="1" t="shared" si="0"/>
        <v>175</v>
      </c>
      <c r="C17" s="35">
        <f ca="1" t="shared" si="0"/>
        <v>236</v>
      </c>
      <c r="D17" s="35"/>
      <c r="E17" s="35"/>
      <c r="F17" s="35"/>
      <c r="G17" s="35"/>
      <c r="H17" s="35">
        <f ca="1" t="shared" si="1"/>
        <v>175</v>
      </c>
      <c r="I17" s="35">
        <f ca="1" t="shared" si="1"/>
        <v>236</v>
      </c>
      <c r="J17" s="35">
        <f ca="1" t="shared" si="2"/>
        <v>411</v>
      </c>
    </row>
    <row r="18" customHeight="1" spans="1:10">
      <c r="A18" s="36">
        <v>44453</v>
      </c>
      <c r="B18" s="37">
        <f ca="1" t="shared" si="0"/>
        <v>1000</v>
      </c>
      <c r="C18" s="37">
        <f ca="1" t="shared" si="0"/>
        <v>835</v>
      </c>
      <c r="D18" s="37"/>
      <c r="E18" s="37"/>
      <c r="F18" s="37"/>
      <c r="G18" s="37"/>
      <c r="H18" s="37">
        <f ca="1" t="shared" si="1"/>
        <v>1000</v>
      </c>
      <c r="I18" s="37">
        <f ca="1" t="shared" si="1"/>
        <v>835</v>
      </c>
      <c r="J18" s="37">
        <f ca="1" t="shared" si="2"/>
        <v>1835</v>
      </c>
    </row>
    <row r="19" customHeight="1" spans="1:10">
      <c r="A19" s="34">
        <v>44454</v>
      </c>
      <c r="B19" s="35">
        <f ca="1" t="shared" si="0"/>
        <v>112</v>
      </c>
      <c r="C19" s="35">
        <f ca="1" t="shared" si="0"/>
        <v>147</v>
      </c>
      <c r="D19" s="35"/>
      <c r="E19" s="35"/>
      <c r="F19" s="35"/>
      <c r="G19" s="35"/>
      <c r="H19" s="35">
        <f ca="1" t="shared" si="1"/>
        <v>112</v>
      </c>
      <c r="I19" s="35">
        <f ca="1" t="shared" si="1"/>
        <v>147</v>
      </c>
      <c r="J19" s="35">
        <f ca="1" t="shared" si="2"/>
        <v>259</v>
      </c>
    </row>
    <row r="20" customHeight="1" spans="1:10">
      <c r="A20" s="36">
        <v>44455</v>
      </c>
      <c r="B20" s="37">
        <f ca="1" t="shared" si="0"/>
        <v>904</v>
      </c>
      <c r="C20" s="37">
        <f ca="1" t="shared" si="0"/>
        <v>114</v>
      </c>
      <c r="D20" s="37"/>
      <c r="E20" s="37"/>
      <c r="F20" s="37"/>
      <c r="G20" s="37"/>
      <c r="H20" s="37">
        <f ca="1" t="shared" si="1"/>
        <v>904</v>
      </c>
      <c r="I20" s="37">
        <f ca="1" t="shared" si="1"/>
        <v>114</v>
      </c>
      <c r="J20" s="37">
        <f ca="1" t="shared" si="2"/>
        <v>1018</v>
      </c>
    </row>
    <row r="21" customHeight="1" spans="1:10">
      <c r="A21" s="34">
        <v>44456</v>
      </c>
      <c r="B21" s="35">
        <f ca="1" t="shared" si="0"/>
        <v>556</v>
      </c>
      <c r="C21" s="35">
        <f ca="1" t="shared" si="0"/>
        <v>442</v>
      </c>
      <c r="D21" s="35"/>
      <c r="E21" s="35"/>
      <c r="F21" s="35"/>
      <c r="G21" s="35"/>
      <c r="H21" s="35">
        <f ca="1" t="shared" si="1"/>
        <v>556</v>
      </c>
      <c r="I21" s="35">
        <f ca="1" t="shared" si="1"/>
        <v>442</v>
      </c>
      <c r="J21" s="35">
        <f ca="1" t="shared" si="2"/>
        <v>998</v>
      </c>
    </row>
    <row r="22" customHeight="1" spans="1:10">
      <c r="A22" s="36">
        <v>44457</v>
      </c>
      <c r="B22" s="37">
        <f ca="1" t="shared" si="0"/>
        <v>926</v>
      </c>
      <c r="C22" s="37">
        <f ca="1" t="shared" si="0"/>
        <v>723</v>
      </c>
      <c r="D22" s="37"/>
      <c r="E22" s="37"/>
      <c r="F22" s="37"/>
      <c r="G22" s="37"/>
      <c r="H22" s="37">
        <f ca="1" t="shared" si="1"/>
        <v>926</v>
      </c>
      <c r="I22" s="37">
        <f ca="1" t="shared" si="1"/>
        <v>723</v>
      </c>
      <c r="J22" s="37">
        <f ca="1" t="shared" si="2"/>
        <v>1649</v>
      </c>
    </row>
    <row r="23" customHeight="1" spans="1:10">
      <c r="A23" s="34">
        <v>44458</v>
      </c>
      <c r="B23" s="35">
        <f ca="1" t="shared" si="0"/>
        <v>514</v>
      </c>
      <c r="C23" s="35">
        <f ca="1" t="shared" si="0"/>
        <v>535</v>
      </c>
      <c r="D23" s="35"/>
      <c r="E23" s="35"/>
      <c r="F23" s="35"/>
      <c r="G23" s="35"/>
      <c r="H23" s="35">
        <f ca="1" t="shared" si="1"/>
        <v>514</v>
      </c>
      <c r="I23" s="35">
        <f ca="1" t="shared" si="1"/>
        <v>535</v>
      </c>
      <c r="J23" s="35">
        <f ca="1" t="shared" si="2"/>
        <v>1049</v>
      </c>
    </row>
    <row r="24" customHeight="1" spans="1:10">
      <c r="A24" s="36">
        <v>44459</v>
      </c>
      <c r="B24" s="37">
        <f ca="1" t="shared" si="0"/>
        <v>205</v>
      </c>
      <c r="C24" s="37">
        <f ca="1" t="shared" si="0"/>
        <v>227</v>
      </c>
      <c r="D24" s="37"/>
      <c r="E24" s="37"/>
      <c r="F24" s="37"/>
      <c r="G24" s="37"/>
      <c r="H24" s="37">
        <f ca="1" t="shared" si="1"/>
        <v>205</v>
      </c>
      <c r="I24" s="37">
        <f ca="1" t="shared" si="1"/>
        <v>227</v>
      </c>
      <c r="J24" s="37">
        <f ca="1" t="shared" si="2"/>
        <v>432</v>
      </c>
    </row>
    <row r="25" customHeight="1" spans="1:10">
      <c r="A25" s="34">
        <v>44460</v>
      </c>
      <c r="B25" s="35">
        <f ca="1" t="shared" si="0"/>
        <v>405</v>
      </c>
      <c r="C25" s="35">
        <f ca="1" t="shared" si="0"/>
        <v>322</v>
      </c>
      <c r="D25" s="35"/>
      <c r="E25" s="35"/>
      <c r="F25" s="35"/>
      <c r="G25" s="35"/>
      <c r="H25" s="35">
        <f ca="1" t="shared" si="1"/>
        <v>405</v>
      </c>
      <c r="I25" s="35">
        <f ca="1" t="shared" si="1"/>
        <v>322</v>
      </c>
      <c r="J25" s="35">
        <f ca="1" t="shared" si="2"/>
        <v>727</v>
      </c>
    </row>
    <row r="26" customHeight="1" spans="1:10">
      <c r="A26" s="36">
        <v>44461</v>
      </c>
      <c r="B26" s="37">
        <f ca="1" t="shared" si="0"/>
        <v>157</v>
      </c>
      <c r="C26" s="37">
        <f ca="1" t="shared" si="0"/>
        <v>450</v>
      </c>
      <c r="D26" s="37"/>
      <c r="E26" s="37"/>
      <c r="F26" s="37"/>
      <c r="G26" s="37"/>
      <c r="H26" s="37">
        <f ca="1" t="shared" si="1"/>
        <v>157</v>
      </c>
      <c r="I26" s="37">
        <f ca="1" t="shared" si="1"/>
        <v>450</v>
      </c>
      <c r="J26" s="37">
        <f ca="1" t="shared" si="2"/>
        <v>607</v>
      </c>
    </row>
    <row r="27" customHeight="1" spans="1:10">
      <c r="A27" s="34">
        <v>44462</v>
      </c>
      <c r="B27" s="35">
        <f ca="1" t="shared" si="0"/>
        <v>845</v>
      </c>
      <c r="C27" s="35">
        <f ca="1" t="shared" si="0"/>
        <v>719</v>
      </c>
      <c r="D27" s="35"/>
      <c r="E27" s="35"/>
      <c r="F27" s="35"/>
      <c r="G27" s="35"/>
      <c r="H27" s="35">
        <f ca="1" t="shared" si="1"/>
        <v>845</v>
      </c>
      <c r="I27" s="35">
        <f ca="1" t="shared" si="1"/>
        <v>719</v>
      </c>
      <c r="J27" s="35">
        <f ca="1" t="shared" si="2"/>
        <v>1564</v>
      </c>
    </row>
    <row r="28" customHeight="1" spans="1:10">
      <c r="A28" s="36">
        <v>44463</v>
      </c>
      <c r="B28" s="37">
        <f ca="1" t="shared" si="0"/>
        <v>654</v>
      </c>
      <c r="C28" s="37">
        <f ca="1" t="shared" si="0"/>
        <v>113</v>
      </c>
      <c r="D28" s="37"/>
      <c r="E28" s="37"/>
      <c r="F28" s="37"/>
      <c r="G28" s="37"/>
      <c r="H28" s="37">
        <f ca="1" t="shared" si="1"/>
        <v>654</v>
      </c>
      <c r="I28" s="37">
        <f ca="1" t="shared" si="1"/>
        <v>113</v>
      </c>
      <c r="J28" s="37">
        <f ca="1" t="shared" si="2"/>
        <v>767</v>
      </c>
    </row>
    <row r="29" customHeight="1" spans="1:10">
      <c r="A29" s="34">
        <v>44464</v>
      </c>
      <c r="B29" s="35">
        <f ca="1" t="shared" si="0"/>
        <v>949</v>
      </c>
      <c r="C29" s="35">
        <f ca="1" t="shared" si="0"/>
        <v>905</v>
      </c>
      <c r="D29" s="35"/>
      <c r="E29" s="35"/>
      <c r="F29" s="35"/>
      <c r="G29" s="35"/>
      <c r="H29" s="35">
        <f ca="1" t="shared" si="1"/>
        <v>949</v>
      </c>
      <c r="I29" s="35">
        <f ca="1" t="shared" si="1"/>
        <v>905</v>
      </c>
      <c r="J29" s="35">
        <f ca="1" t="shared" si="2"/>
        <v>1854</v>
      </c>
    </row>
    <row r="30" customHeight="1" spans="1:10">
      <c r="A30" s="36">
        <v>44465</v>
      </c>
      <c r="B30" s="37">
        <f ca="1" t="shared" si="0"/>
        <v>696</v>
      </c>
      <c r="C30" s="37">
        <f ca="1" t="shared" si="0"/>
        <v>433</v>
      </c>
      <c r="D30" s="37"/>
      <c r="E30" s="37"/>
      <c r="F30" s="37"/>
      <c r="G30" s="37"/>
      <c r="H30" s="37">
        <f ca="1" t="shared" si="1"/>
        <v>696</v>
      </c>
      <c r="I30" s="37">
        <f ca="1" t="shared" si="1"/>
        <v>433</v>
      </c>
      <c r="J30" s="37">
        <f ca="1" t="shared" si="2"/>
        <v>1129</v>
      </c>
    </row>
    <row r="31" customHeight="1" spans="1:10">
      <c r="A31" s="34">
        <v>44466</v>
      </c>
      <c r="B31" s="35">
        <f ca="1" t="shared" si="0"/>
        <v>828</v>
      </c>
      <c r="C31" s="35">
        <f ca="1" t="shared" si="0"/>
        <v>382</v>
      </c>
      <c r="D31" s="35"/>
      <c r="E31" s="35"/>
      <c r="F31" s="35"/>
      <c r="G31" s="35"/>
      <c r="H31" s="35">
        <f ca="1" t="shared" si="1"/>
        <v>828</v>
      </c>
      <c r="I31" s="35">
        <f ca="1" t="shared" si="1"/>
        <v>382</v>
      </c>
      <c r="J31" s="35">
        <f ca="1" t="shared" si="2"/>
        <v>1210</v>
      </c>
    </row>
    <row r="32" customHeight="1" spans="1:10">
      <c r="A32" s="36">
        <v>44467</v>
      </c>
      <c r="B32" s="37">
        <f ca="1" t="shared" si="0"/>
        <v>494</v>
      </c>
      <c r="C32" s="37">
        <f ca="1" t="shared" si="0"/>
        <v>101</v>
      </c>
      <c r="D32" s="37"/>
      <c r="E32" s="37"/>
      <c r="F32" s="37"/>
      <c r="G32" s="37"/>
      <c r="H32" s="37">
        <f ca="1" t="shared" si="1"/>
        <v>494</v>
      </c>
      <c r="I32" s="37">
        <f ca="1" t="shared" si="1"/>
        <v>101</v>
      </c>
      <c r="J32" s="37">
        <f ca="1" t="shared" si="2"/>
        <v>595</v>
      </c>
    </row>
    <row r="33" customHeight="1" spans="1:10">
      <c r="A33" s="34">
        <v>44468</v>
      </c>
      <c r="B33" s="35">
        <f ca="1" t="shared" si="0"/>
        <v>892</v>
      </c>
      <c r="C33" s="35">
        <f ca="1" t="shared" si="0"/>
        <v>525</v>
      </c>
      <c r="D33" s="35"/>
      <c r="E33" s="35"/>
      <c r="F33" s="35"/>
      <c r="G33" s="35"/>
      <c r="H33" s="35">
        <f ca="1" t="shared" si="1"/>
        <v>892</v>
      </c>
      <c r="I33" s="35">
        <f ca="1" t="shared" si="1"/>
        <v>525</v>
      </c>
      <c r="J33" s="35">
        <f ca="1" t="shared" si="2"/>
        <v>1417</v>
      </c>
    </row>
    <row r="34" customHeight="1" spans="1:10">
      <c r="A34" s="36">
        <v>44469</v>
      </c>
      <c r="B34" s="37">
        <f ca="1" t="shared" si="0"/>
        <v>490</v>
      </c>
      <c r="C34" s="37">
        <f ca="1" t="shared" si="0"/>
        <v>980</v>
      </c>
      <c r="D34" s="37"/>
      <c r="E34" s="37"/>
      <c r="F34" s="37"/>
      <c r="G34" s="37"/>
      <c r="H34" s="37">
        <f ca="1" t="shared" si="1"/>
        <v>490</v>
      </c>
      <c r="I34" s="37">
        <f ca="1" t="shared" si="1"/>
        <v>980</v>
      </c>
      <c r="J34" s="37">
        <f ca="1" t="shared" si="2"/>
        <v>1470</v>
      </c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zoomScale="115" zoomScaleNormal="115" workbookViewId="0">
      <selection activeCell="L6" sqref="L6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35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SUM(J5:J34)</f>
        <v>20843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SUM(B5:B34)</f>
        <v>16907</v>
      </c>
      <c r="C3" s="32">
        <f ca="1">SUM(C5:C34)</f>
        <v>17536</v>
      </c>
      <c r="D3" s="32"/>
      <c r="E3" s="32">
        <f>SUM(E5:E34)</f>
        <v>500</v>
      </c>
      <c r="F3" s="32">
        <f>SUM(F5:F34)</f>
        <v>13100</v>
      </c>
      <c r="G3" s="32"/>
      <c r="H3" s="32">
        <f ca="1">SUM(H5:H34)</f>
        <v>16407</v>
      </c>
      <c r="I3" s="32">
        <f ca="1">SUM(I5:I34)</f>
        <v>4436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44470</v>
      </c>
      <c r="B5" s="35">
        <f ca="1">RANDBETWEEN(100,1000)</f>
        <v>304</v>
      </c>
      <c r="C5" s="35">
        <f ca="1">RANDBETWEEN(100,1000)</f>
        <v>762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304</v>
      </c>
      <c r="I5" s="35">
        <f ca="1">C5-F5</f>
        <v>462</v>
      </c>
      <c r="J5" s="35">
        <f ca="1">H5+I5</f>
        <v>766</v>
      </c>
    </row>
    <row r="6" customHeight="1" spans="1:10">
      <c r="A6" s="36">
        <v>44471</v>
      </c>
      <c r="B6" s="37">
        <f ca="1" t="shared" ref="B6:C34" si="0">RANDBETWEEN(100,1000)</f>
        <v>546</v>
      </c>
      <c r="C6" s="37">
        <f ca="1" t="shared" si="0"/>
        <v>187</v>
      </c>
      <c r="D6" s="37" t="s">
        <v>20</v>
      </c>
      <c r="E6" s="37">
        <v>200</v>
      </c>
      <c r="F6" s="37"/>
      <c r="G6" s="37" t="s">
        <v>22</v>
      </c>
      <c r="H6" s="37">
        <f ca="1" t="shared" ref="H6:I34" si="1">B6-E6</f>
        <v>346</v>
      </c>
      <c r="I6" s="37">
        <f ca="1" t="shared" si="1"/>
        <v>187</v>
      </c>
      <c r="J6" s="37">
        <f ca="1" t="shared" ref="J6:J34" si="2">H6+I6</f>
        <v>533</v>
      </c>
    </row>
    <row r="7" customHeight="1" spans="1:10">
      <c r="A7" s="34">
        <v>44472</v>
      </c>
      <c r="B7" s="35">
        <f ca="1" t="shared" si="0"/>
        <v>908</v>
      </c>
      <c r="C7" s="35">
        <f ca="1" t="shared" si="0"/>
        <v>758</v>
      </c>
      <c r="D7" s="35" t="s">
        <v>20</v>
      </c>
      <c r="E7" s="35">
        <v>0</v>
      </c>
      <c r="F7" s="35">
        <v>0</v>
      </c>
      <c r="G7" s="35"/>
      <c r="H7" s="35">
        <f ca="1" t="shared" si="1"/>
        <v>908</v>
      </c>
      <c r="I7" s="35">
        <f ca="1" t="shared" si="1"/>
        <v>758</v>
      </c>
      <c r="J7" s="35">
        <f ca="1" t="shared" si="2"/>
        <v>1666</v>
      </c>
    </row>
    <row r="8" customHeight="1" spans="1:10">
      <c r="A8" s="36">
        <v>44473</v>
      </c>
      <c r="B8" s="37">
        <f ca="1" t="shared" si="0"/>
        <v>965</v>
      </c>
      <c r="C8" s="37">
        <f ca="1" t="shared" si="0"/>
        <v>430</v>
      </c>
      <c r="D8" s="37" t="s">
        <v>20</v>
      </c>
      <c r="E8" s="37">
        <v>0</v>
      </c>
      <c r="F8" s="37">
        <v>0</v>
      </c>
      <c r="G8" s="37"/>
      <c r="H8" s="37">
        <f ca="1" t="shared" si="1"/>
        <v>965</v>
      </c>
      <c r="I8" s="37">
        <f ca="1" t="shared" si="1"/>
        <v>430</v>
      </c>
      <c r="J8" s="37">
        <f ca="1" t="shared" si="2"/>
        <v>1395</v>
      </c>
    </row>
    <row r="9" customHeight="1" spans="1:10">
      <c r="A9" s="34">
        <v>44474</v>
      </c>
      <c r="B9" s="35">
        <f ca="1" t="shared" si="0"/>
        <v>835</v>
      </c>
      <c r="C9" s="35">
        <f ca="1" t="shared" si="0"/>
        <v>142</v>
      </c>
      <c r="D9" s="35" t="s">
        <v>20</v>
      </c>
      <c r="E9" s="35">
        <v>0</v>
      </c>
      <c r="F9" s="35">
        <v>0</v>
      </c>
      <c r="G9" s="35"/>
      <c r="H9" s="35">
        <f ca="1" t="shared" si="1"/>
        <v>835</v>
      </c>
      <c r="I9" s="35">
        <f ca="1" t="shared" si="1"/>
        <v>142</v>
      </c>
      <c r="J9" s="35">
        <f ca="1" t="shared" si="2"/>
        <v>977</v>
      </c>
    </row>
    <row r="10" customHeight="1" spans="1:10">
      <c r="A10" s="36">
        <v>44475</v>
      </c>
      <c r="B10" s="37">
        <f ca="1" t="shared" si="0"/>
        <v>166</v>
      </c>
      <c r="C10" s="37">
        <f ca="1" t="shared" si="0"/>
        <v>655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166</v>
      </c>
      <c r="I10" s="37">
        <f ca="1" t="shared" si="1"/>
        <v>455</v>
      </c>
      <c r="J10" s="37">
        <f ca="1" t="shared" si="2"/>
        <v>621</v>
      </c>
    </row>
    <row r="11" customHeight="1" spans="1:10">
      <c r="A11" s="34">
        <v>44476</v>
      </c>
      <c r="B11" s="35">
        <f ca="1" t="shared" si="0"/>
        <v>660</v>
      </c>
      <c r="C11" s="35">
        <f ca="1" t="shared" si="0"/>
        <v>705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360</v>
      </c>
      <c r="I11" s="35">
        <f ca="1" t="shared" si="1"/>
        <v>705</v>
      </c>
      <c r="J11" s="35">
        <f ca="1" t="shared" si="2"/>
        <v>1065</v>
      </c>
    </row>
    <row r="12" customHeight="1" spans="1:10">
      <c r="A12" s="36">
        <v>44477</v>
      </c>
      <c r="B12" s="37">
        <f ca="1" t="shared" si="0"/>
        <v>482</v>
      </c>
      <c r="C12" s="37">
        <f ca="1" t="shared" si="0"/>
        <v>883</v>
      </c>
      <c r="D12" s="37"/>
      <c r="E12" s="37"/>
      <c r="F12" s="37">
        <v>600</v>
      </c>
      <c r="G12" s="37" t="s">
        <v>25</v>
      </c>
      <c r="H12" s="37">
        <f ca="1" t="shared" si="1"/>
        <v>482</v>
      </c>
      <c r="I12" s="37">
        <f ca="1" t="shared" si="1"/>
        <v>283</v>
      </c>
      <c r="J12" s="37">
        <f ca="1" t="shared" si="2"/>
        <v>765</v>
      </c>
    </row>
    <row r="13" customHeight="1" spans="1:10">
      <c r="A13" s="34">
        <v>44478</v>
      </c>
      <c r="B13" s="35">
        <f ca="1" t="shared" si="0"/>
        <v>372</v>
      </c>
      <c r="C13" s="35">
        <f ca="1" t="shared" si="0"/>
        <v>736</v>
      </c>
      <c r="D13" s="35"/>
      <c r="E13" s="35"/>
      <c r="F13" s="35"/>
      <c r="G13" s="35"/>
      <c r="H13" s="35">
        <f ca="1" t="shared" si="1"/>
        <v>372</v>
      </c>
      <c r="I13" s="35">
        <f ca="1" t="shared" si="1"/>
        <v>736</v>
      </c>
      <c r="J13" s="35">
        <f ca="1" t="shared" si="2"/>
        <v>1108</v>
      </c>
    </row>
    <row r="14" customHeight="1" spans="1:10">
      <c r="A14" s="36">
        <v>44479</v>
      </c>
      <c r="B14" s="37">
        <f ca="1" t="shared" si="0"/>
        <v>821</v>
      </c>
      <c r="C14" s="37">
        <f ca="1" t="shared" si="0"/>
        <v>883</v>
      </c>
      <c r="D14" s="37"/>
      <c r="E14" s="37"/>
      <c r="F14" s="37">
        <v>12000</v>
      </c>
      <c r="G14" s="37"/>
      <c r="H14" s="37">
        <f ca="1" t="shared" si="1"/>
        <v>821</v>
      </c>
      <c r="I14" s="37">
        <f ca="1" t="shared" si="1"/>
        <v>-11117</v>
      </c>
      <c r="J14" s="37">
        <f ca="1" t="shared" si="2"/>
        <v>-10296</v>
      </c>
    </row>
    <row r="15" customHeight="1" spans="1:10">
      <c r="A15" s="34">
        <v>44480</v>
      </c>
      <c r="B15" s="35">
        <f ca="1" t="shared" si="0"/>
        <v>119</v>
      </c>
      <c r="C15" s="35">
        <f ca="1" t="shared" si="0"/>
        <v>768</v>
      </c>
      <c r="D15" s="35"/>
      <c r="E15" s="35"/>
      <c r="F15" s="35"/>
      <c r="G15" s="35"/>
      <c r="H15" s="35">
        <f ca="1" t="shared" si="1"/>
        <v>119</v>
      </c>
      <c r="I15" s="35">
        <f ca="1" t="shared" si="1"/>
        <v>768</v>
      </c>
      <c r="J15" s="35">
        <f ca="1" t="shared" si="2"/>
        <v>887</v>
      </c>
    </row>
    <row r="16" customHeight="1" spans="1:10">
      <c r="A16" s="36">
        <v>44481</v>
      </c>
      <c r="B16" s="37">
        <f ca="1" t="shared" si="0"/>
        <v>757</v>
      </c>
      <c r="C16" s="37">
        <f ca="1" t="shared" si="0"/>
        <v>690</v>
      </c>
      <c r="D16" s="37"/>
      <c r="E16" s="37"/>
      <c r="F16" s="37"/>
      <c r="G16" s="37"/>
      <c r="H16" s="37">
        <f ca="1" t="shared" si="1"/>
        <v>757</v>
      </c>
      <c r="I16" s="37">
        <f ca="1" t="shared" si="1"/>
        <v>690</v>
      </c>
      <c r="J16" s="37">
        <f ca="1" t="shared" si="2"/>
        <v>1447</v>
      </c>
    </row>
    <row r="17" customHeight="1" spans="1:10">
      <c r="A17" s="34">
        <v>44482</v>
      </c>
      <c r="B17" s="35">
        <f ca="1" t="shared" si="0"/>
        <v>764</v>
      </c>
      <c r="C17" s="35">
        <f ca="1" t="shared" si="0"/>
        <v>641</v>
      </c>
      <c r="D17" s="35"/>
      <c r="E17" s="35"/>
      <c r="F17" s="35"/>
      <c r="G17" s="35"/>
      <c r="H17" s="35">
        <f ca="1" t="shared" si="1"/>
        <v>764</v>
      </c>
      <c r="I17" s="35">
        <f ca="1" t="shared" si="1"/>
        <v>641</v>
      </c>
      <c r="J17" s="35">
        <f ca="1" t="shared" si="2"/>
        <v>1405</v>
      </c>
    </row>
    <row r="18" customHeight="1" spans="1:10">
      <c r="A18" s="36">
        <v>44483</v>
      </c>
      <c r="B18" s="37">
        <f ca="1" t="shared" si="0"/>
        <v>194</v>
      </c>
      <c r="C18" s="37">
        <f ca="1" t="shared" si="0"/>
        <v>213</v>
      </c>
      <c r="D18" s="37"/>
      <c r="E18" s="37"/>
      <c r="F18" s="37"/>
      <c r="G18" s="37"/>
      <c r="H18" s="37">
        <f ca="1" t="shared" si="1"/>
        <v>194</v>
      </c>
      <c r="I18" s="37">
        <f ca="1" t="shared" si="1"/>
        <v>213</v>
      </c>
      <c r="J18" s="37">
        <f ca="1" t="shared" si="2"/>
        <v>407</v>
      </c>
    </row>
    <row r="19" customHeight="1" spans="1:10">
      <c r="A19" s="34">
        <v>44484</v>
      </c>
      <c r="B19" s="35">
        <f ca="1" t="shared" si="0"/>
        <v>878</v>
      </c>
      <c r="C19" s="35">
        <f ca="1" t="shared" si="0"/>
        <v>347</v>
      </c>
      <c r="D19" s="35"/>
      <c r="E19" s="35"/>
      <c r="F19" s="35"/>
      <c r="G19" s="35"/>
      <c r="H19" s="35">
        <f ca="1" t="shared" si="1"/>
        <v>878</v>
      </c>
      <c r="I19" s="35">
        <f ca="1" t="shared" si="1"/>
        <v>347</v>
      </c>
      <c r="J19" s="35">
        <f ca="1" t="shared" si="2"/>
        <v>1225</v>
      </c>
    </row>
    <row r="20" customHeight="1" spans="1:10">
      <c r="A20" s="36">
        <v>44485</v>
      </c>
      <c r="B20" s="37">
        <f ca="1" t="shared" si="0"/>
        <v>929</v>
      </c>
      <c r="C20" s="37">
        <f ca="1" t="shared" si="0"/>
        <v>657</v>
      </c>
      <c r="D20" s="37"/>
      <c r="E20" s="37"/>
      <c r="F20" s="37"/>
      <c r="G20" s="37"/>
      <c r="H20" s="37">
        <f ca="1" t="shared" si="1"/>
        <v>929</v>
      </c>
      <c r="I20" s="37">
        <f ca="1" t="shared" si="1"/>
        <v>657</v>
      </c>
      <c r="J20" s="37">
        <f ca="1" t="shared" si="2"/>
        <v>1586</v>
      </c>
    </row>
    <row r="21" customHeight="1" spans="1:10">
      <c r="A21" s="34">
        <v>44486</v>
      </c>
      <c r="B21" s="35">
        <f ca="1" t="shared" si="0"/>
        <v>197</v>
      </c>
      <c r="C21" s="35">
        <f ca="1" t="shared" si="0"/>
        <v>524</v>
      </c>
      <c r="D21" s="35"/>
      <c r="E21" s="35"/>
      <c r="F21" s="35"/>
      <c r="G21" s="35"/>
      <c r="H21" s="35">
        <f ca="1" t="shared" si="1"/>
        <v>197</v>
      </c>
      <c r="I21" s="35">
        <f ca="1" t="shared" si="1"/>
        <v>524</v>
      </c>
      <c r="J21" s="35">
        <f ca="1" t="shared" si="2"/>
        <v>721</v>
      </c>
    </row>
    <row r="22" customHeight="1" spans="1:10">
      <c r="A22" s="36">
        <v>44487</v>
      </c>
      <c r="B22" s="37">
        <f ca="1" t="shared" si="0"/>
        <v>567</v>
      </c>
      <c r="C22" s="37">
        <f ca="1" t="shared" si="0"/>
        <v>751</v>
      </c>
      <c r="D22" s="37"/>
      <c r="E22" s="37"/>
      <c r="F22" s="37"/>
      <c r="G22" s="37"/>
      <c r="H22" s="37">
        <f ca="1" t="shared" si="1"/>
        <v>567</v>
      </c>
      <c r="I22" s="37">
        <f ca="1" t="shared" si="1"/>
        <v>751</v>
      </c>
      <c r="J22" s="37">
        <f ca="1" t="shared" si="2"/>
        <v>1318</v>
      </c>
    </row>
    <row r="23" customHeight="1" spans="1:10">
      <c r="A23" s="34">
        <v>44488</v>
      </c>
      <c r="B23" s="35">
        <f ca="1" t="shared" si="0"/>
        <v>839</v>
      </c>
      <c r="C23" s="35">
        <f ca="1" t="shared" si="0"/>
        <v>640</v>
      </c>
      <c r="D23" s="35"/>
      <c r="E23" s="35"/>
      <c r="F23" s="35"/>
      <c r="G23" s="35"/>
      <c r="H23" s="35">
        <f ca="1" t="shared" si="1"/>
        <v>839</v>
      </c>
      <c r="I23" s="35">
        <f ca="1" t="shared" si="1"/>
        <v>640</v>
      </c>
      <c r="J23" s="35">
        <f ca="1" t="shared" si="2"/>
        <v>1479</v>
      </c>
    </row>
    <row r="24" customHeight="1" spans="1:10">
      <c r="A24" s="36">
        <v>44489</v>
      </c>
      <c r="B24" s="37">
        <f ca="1" t="shared" si="0"/>
        <v>269</v>
      </c>
      <c r="C24" s="37">
        <f ca="1" t="shared" si="0"/>
        <v>217</v>
      </c>
      <c r="D24" s="37"/>
      <c r="E24" s="37"/>
      <c r="F24" s="37"/>
      <c r="G24" s="37"/>
      <c r="H24" s="37">
        <f ca="1" t="shared" si="1"/>
        <v>269</v>
      </c>
      <c r="I24" s="37">
        <f ca="1" t="shared" si="1"/>
        <v>217</v>
      </c>
      <c r="J24" s="37">
        <f ca="1" t="shared" si="2"/>
        <v>486</v>
      </c>
    </row>
    <row r="25" customHeight="1" spans="1:10">
      <c r="A25" s="34">
        <v>44490</v>
      </c>
      <c r="B25" s="35">
        <f ca="1" t="shared" si="0"/>
        <v>941</v>
      </c>
      <c r="C25" s="35">
        <f ca="1" t="shared" si="0"/>
        <v>382</v>
      </c>
      <c r="D25" s="35"/>
      <c r="E25" s="35"/>
      <c r="F25" s="35"/>
      <c r="G25" s="35"/>
      <c r="H25" s="35">
        <f ca="1" t="shared" si="1"/>
        <v>941</v>
      </c>
      <c r="I25" s="35">
        <f ca="1" t="shared" si="1"/>
        <v>382</v>
      </c>
      <c r="J25" s="35">
        <f ca="1" t="shared" si="2"/>
        <v>1323</v>
      </c>
    </row>
    <row r="26" customHeight="1" spans="1:10">
      <c r="A26" s="36">
        <v>44491</v>
      </c>
      <c r="B26" s="37">
        <f ca="1" t="shared" si="0"/>
        <v>515</v>
      </c>
      <c r="C26" s="37">
        <f ca="1" t="shared" si="0"/>
        <v>671</v>
      </c>
      <c r="D26" s="37"/>
      <c r="E26" s="37"/>
      <c r="F26" s="37"/>
      <c r="G26" s="37"/>
      <c r="H26" s="37">
        <f ca="1" t="shared" si="1"/>
        <v>515</v>
      </c>
      <c r="I26" s="37">
        <f ca="1" t="shared" si="1"/>
        <v>671</v>
      </c>
      <c r="J26" s="37">
        <f ca="1" t="shared" si="2"/>
        <v>1186</v>
      </c>
    </row>
    <row r="27" customHeight="1" spans="1:10">
      <c r="A27" s="34">
        <v>44492</v>
      </c>
      <c r="B27" s="35">
        <f ca="1" t="shared" si="0"/>
        <v>838</v>
      </c>
      <c r="C27" s="35">
        <f ca="1" t="shared" si="0"/>
        <v>151</v>
      </c>
      <c r="D27" s="35"/>
      <c r="E27" s="35"/>
      <c r="F27" s="35"/>
      <c r="G27" s="35"/>
      <c r="H27" s="35">
        <f ca="1" t="shared" si="1"/>
        <v>838</v>
      </c>
      <c r="I27" s="35">
        <f ca="1" t="shared" si="1"/>
        <v>151</v>
      </c>
      <c r="J27" s="35">
        <f ca="1" t="shared" si="2"/>
        <v>989</v>
      </c>
    </row>
    <row r="28" customHeight="1" spans="1:10">
      <c r="A28" s="36">
        <v>44493</v>
      </c>
      <c r="B28" s="37">
        <f ca="1" t="shared" si="0"/>
        <v>431</v>
      </c>
      <c r="C28" s="37">
        <f ca="1" t="shared" si="0"/>
        <v>602</v>
      </c>
      <c r="D28" s="37"/>
      <c r="E28" s="37"/>
      <c r="F28" s="37"/>
      <c r="G28" s="37"/>
      <c r="H28" s="37">
        <f ca="1" t="shared" si="1"/>
        <v>431</v>
      </c>
      <c r="I28" s="37">
        <f ca="1" t="shared" si="1"/>
        <v>602</v>
      </c>
      <c r="J28" s="37">
        <f ca="1" t="shared" si="2"/>
        <v>1033</v>
      </c>
    </row>
    <row r="29" customHeight="1" spans="1:10">
      <c r="A29" s="34">
        <v>44494</v>
      </c>
      <c r="B29" s="35">
        <f ca="1" t="shared" si="0"/>
        <v>663</v>
      </c>
      <c r="C29" s="35">
        <f ca="1" t="shared" si="0"/>
        <v>538</v>
      </c>
      <c r="D29" s="35"/>
      <c r="E29" s="35"/>
      <c r="F29" s="35"/>
      <c r="G29" s="35"/>
      <c r="H29" s="35">
        <f ca="1" t="shared" si="1"/>
        <v>663</v>
      </c>
      <c r="I29" s="35">
        <f ca="1" t="shared" si="1"/>
        <v>538</v>
      </c>
      <c r="J29" s="35">
        <f ca="1" t="shared" si="2"/>
        <v>1201</v>
      </c>
    </row>
    <row r="30" customHeight="1" spans="1:10">
      <c r="A30" s="36">
        <v>44495</v>
      </c>
      <c r="B30" s="37">
        <f ca="1" t="shared" si="0"/>
        <v>118</v>
      </c>
      <c r="C30" s="37">
        <f ca="1" t="shared" si="0"/>
        <v>400</v>
      </c>
      <c r="D30" s="37"/>
      <c r="E30" s="37"/>
      <c r="F30" s="37"/>
      <c r="G30" s="37"/>
      <c r="H30" s="37">
        <f ca="1" t="shared" si="1"/>
        <v>118</v>
      </c>
      <c r="I30" s="37">
        <f ca="1" t="shared" si="1"/>
        <v>400</v>
      </c>
      <c r="J30" s="37">
        <f ca="1" t="shared" si="2"/>
        <v>518</v>
      </c>
    </row>
    <row r="31" customHeight="1" spans="1:10">
      <c r="A31" s="34">
        <v>44496</v>
      </c>
      <c r="B31" s="35">
        <f ca="1" t="shared" si="0"/>
        <v>349</v>
      </c>
      <c r="C31" s="35">
        <f ca="1" t="shared" si="0"/>
        <v>984</v>
      </c>
      <c r="D31" s="35"/>
      <c r="E31" s="35"/>
      <c r="F31" s="35"/>
      <c r="G31" s="35"/>
      <c r="H31" s="35">
        <f ca="1" t="shared" si="1"/>
        <v>349</v>
      </c>
      <c r="I31" s="35">
        <f ca="1" t="shared" si="1"/>
        <v>984</v>
      </c>
      <c r="J31" s="35">
        <f ca="1" t="shared" si="2"/>
        <v>1333</v>
      </c>
    </row>
    <row r="32" customHeight="1" spans="1:10">
      <c r="A32" s="36">
        <v>44497</v>
      </c>
      <c r="B32" s="37">
        <f ca="1" t="shared" si="0"/>
        <v>219</v>
      </c>
      <c r="C32" s="37">
        <f ca="1" t="shared" si="0"/>
        <v>562</v>
      </c>
      <c r="D32" s="37"/>
      <c r="E32" s="37"/>
      <c r="F32" s="37"/>
      <c r="G32" s="37"/>
      <c r="H32" s="37">
        <f ca="1" t="shared" si="1"/>
        <v>219</v>
      </c>
      <c r="I32" s="37">
        <f ca="1" t="shared" si="1"/>
        <v>562</v>
      </c>
      <c r="J32" s="37">
        <f ca="1" t="shared" si="2"/>
        <v>781</v>
      </c>
    </row>
    <row r="33" customHeight="1" spans="1:10">
      <c r="A33" s="34">
        <v>44498</v>
      </c>
      <c r="B33" s="35">
        <f ca="1" t="shared" si="0"/>
        <v>269</v>
      </c>
      <c r="C33" s="35">
        <f ca="1" t="shared" si="0"/>
        <v>697</v>
      </c>
      <c r="D33" s="35"/>
      <c r="E33" s="35"/>
      <c r="F33" s="35"/>
      <c r="G33" s="35"/>
      <c r="H33" s="35">
        <f ca="1" t="shared" si="1"/>
        <v>269</v>
      </c>
      <c r="I33" s="35">
        <f ca="1" t="shared" si="1"/>
        <v>697</v>
      </c>
      <c r="J33" s="35">
        <f ca="1" t="shared" si="2"/>
        <v>966</v>
      </c>
    </row>
    <row r="34" customHeight="1" spans="1:10">
      <c r="A34" s="36">
        <v>44499</v>
      </c>
      <c r="B34" s="37">
        <f ca="1" t="shared" si="0"/>
        <v>992</v>
      </c>
      <c r="C34" s="37">
        <f ca="1" t="shared" si="0"/>
        <v>960</v>
      </c>
      <c r="D34" s="37"/>
      <c r="E34" s="37"/>
      <c r="F34" s="37"/>
      <c r="G34" s="37"/>
      <c r="H34" s="37">
        <f ca="1" t="shared" si="1"/>
        <v>992</v>
      </c>
      <c r="I34" s="37">
        <f ca="1" t="shared" si="1"/>
        <v>960</v>
      </c>
      <c r="J34" s="37">
        <f ca="1" t="shared" si="2"/>
        <v>1952</v>
      </c>
    </row>
    <row r="35" customHeight="1" spans="1:10">
      <c r="A35" s="34">
        <v>44500</v>
      </c>
      <c r="B35" s="35"/>
      <c r="C35" s="35"/>
      <c r="D35" s="35"/>
      <c r="E35" s="35"/>
      <c r="F35" s="35"/>
      <c r="G35" s="35"/>
      <c r="H35" s="35"/>
      <c r="I35" s="35"/>
      <c r="J35" s="35"/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zoomScale="115" zoomScaleNormal="115" workbookViewId="0">
      <selection activeCell="L6" sqref="L6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36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SUM(J5:J34)</f>
        <v>18735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SUM(B5:B34)</f>
        <v>15062</v>
      </c>
      <c r="C3" s="32">
        <f ca="1">SUM(C5:C34)</f>
        <v>15273</v>
      </c>
      <c r="D3" s="32"/>
      <c r="E3" s="32">
        <f>SUM(E5:E34)</f>
        <v>500</v>
      </c>
      <c r="F3" s="32">
        <f>SUM(F5:F34)</f>
        <v>11100</v>
      </c>
      <c r="G3" s="32"/>
      <c r="H3" s="32">
        <f ca="1">SUM(H5:H34)</f>
        <v>14562</v>
      </c>
      <c r="I3" s="32">
        <f ca="1">SUM(I5:I34)</f>
        <v>4173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44501</v>
      </c>
      <c r="B5" s="35">
        <f ca="1">RANDBETWEEN(100,1000)</f>
        <v>552</v>
      </c>
      <c r="C5" s="35">
        <f ca="1">RANDBETWEEN(100,1000)</f>
        <v>390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552</v>
      </c>
      <c r="I5" s="35">
        <f ca="1">C5-F5</f>
        <v>90</v>
      </c>
      <c r="J5" s="35">
        <f ca="1">H5+I5</f>
        <v>642</v>
      </c>
    </row>
    <row r="6" customHeight="1" spans="1:10">
      <c r="A6" s="36">
        <v>44502</v>
      </c>
      <c r="B6" s="37">
        <f ca="1" t="shared" ref="B6:C34" si="0">RANDBETWEEN(100,1000)</f>
        <v>521</v>
      </c>
      <c r="C6" s="37">
        <f ca="1" t="shared" si="0"/>
        <v>430</v>
      </c>
      <c r="D6" s="37" t="s">
        <v>20</v>
      </c>
      <c r="E6" s="37">
        <v>200</v>
      </c>
      <c r="F6" s="37"/>
      <c r="G6" s="37" t="s">
        <v>22</v>
      </c>
      <c r="H6" s="37">
        <f ca="1" t="shared" ref="H6:I34" si="1">B6-E6</f>
        <v>321</v>
      </c>
      <c r="I6" s="37">
        <f ca="1" t="shared" si="1"/>
        <v>430</v>
      </c>
      <c r="J6" s="37">
        <f ca="1" t="shared" ref="J6:J34" si="2">H6+I6</f>
        <v>751</v>
      </c>
    </row>
    <row r="7" customHeight="1" spans="1:10">
      <c r="A7" s="34">
        <v>44503</v>
      </c>
      <c r="B7" s="35">
        <f ca="1" t="shared" si="0"/>
        <v>331</v>
      </c>
      <c r="C7" s="35">
        <f ca="1" t="shared" si="0"/>
        <v>143</v>
      </c>
      <c r="D7" s="35" t="s">
        <v>20</v>
      </c>
      <c r="E7" s="35">
        <v>0</v>
      </c>
      <c r="F7" s="35">
        <v>0</v>
      </c>
      <c r="G7" s="35"/>
      <c r="H7" s="35">
        <f ca="1" t="shared" si="1"/>
        <v>331</v>
      </c>
      <c r="I7" s="35">
        <f ca="1" t="shared" si="1"/>
        <v>143</v>
      </c>
      <c r="J7" s="35">
        <f ca="1" t="shared" si="2"/>
        <v>474</v>
      </c>
    </row>
    <row r="8" customHeight="1" spans="1:10">
      <c r="A8" s="36">
        <v>44504</v>
      </c>
      <c r="B8" s="37">
        <f ca="1" t="shared" si="0"/>
        <v>143</v>
      </c>
      <c r="C8" s="37">
        <f ca="1" t="shared" si="0"/>
        <v>304</v>
      </c>
      <c r="D8" s="37" t="s">
        <v>20</v>
      </c>
      <c r="E8" s="37">
        <v>0</v>
      </c>
      <c r="F8" s="37">
        <v>0</v>
      </c>
      <c r="G8" s="37"/>
      <c r="H8" s="37">
        <f ca="1" t="shared" si="1"/>
        <v>143</v>
      </c>
      <c r="I8" s="37">
        <f ca="1" t="shared" si="1"/>
        <v>304</v>
      </c>
      <c r="J8" s="37">
        <f ca="1" t="shared" si="2"/>
        <v>447</v>
      </c>
    </row>
    <row r="9" customHeight="1" spans="1:10">
      <c r="A9" s="34">
        <v>44505</v>
      </c>
      <c r="B9" s="35">
        <f ca="1" t="shared" si="0"/>
        <v>544</v>
      </c>
      <c r="C9" s="35">
        <f ca="1" t="shared" si="0"/>
        <v>375</v>
      </c>
      <c r="D9" s="35" t="s">
        <v>20</v>
      </c>
      <c r="E9" s="35">
        <v>0</v>
      </c>
      <c r="F9" s="35">
        <v>0</v>
      </c>
      <c r="G9" s="35"/>
      <c r="H9" s="35">
        <f ca="1" t="shared" si="1"/>
        <v>544</v>
      </c>
      <c r="I9" s="35">
        <f ca="1" t="shared" si="1"/>
        <v>375</v>
      </c>
      <c r="J9" s="35">
        <f ca="1" t="shared" si="2"/>
        <v>919</v>
      </c>
    </row>
    <row r="10" customHeight="1" spans="1:10">
      <c r="A10" s="36">
        <v>44506</v>
      </c>
      <c r="B10" s="37">
        <f ca="1" t="shared" si="0"/>
        <v>314</v>
      </c>
      <c r="C10" s="37">
        <f ca="1" t="shared" si="0"/>
        <v>690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314</v>
      </c>
      <c r="I10" s="37">
        <f ca="1" t="shared" si="1"/>
        <v>490</v>
      </c>
      <c r="J10" s="37">
        <f ca="1" t="shared" si="2"/>
        <v>804</v>
      </c>
    </row>
    <row r="11" customHeight="1" spans="1:10">
      <c r="A11" s="34">
        <v>44507</v>
      </c>
      <c r="B11" s="35">
        <f ca="1" t="shared" si="0"/>
        <v>576</v>
      </c>
      <c r="C11" s="35">
        <f ca="1" t="shared" si="0"/>
        <v>185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276</v>
      </c>
      <c r="I11" s="35">
        <f ca="1" t="shared" si="1"/>
        <v>185</v>
      </c>
      <c r="J11" s="35">
        <f ca="1" t="shared" si="2"/>
        <v>461</v>
      </c>
    </row>
    <row r="12" customHeight="1" spans="1:10">
      <c r="A12" s="36">
        <v>44508</v>
      </c>
      <c r="B12" s="37">
        <f ca="1" t="shared" si="0"/>
        <v>242</v>
      </c>
      <c r="C12" s="37">
        <f ca="1" t="shared" si="0"/>
        <v>926</v>
      </c>
      <c r="D12" s="37"/>
      <c r="E12" s="37"/>
      <c r="F12" s="37">
        <v>600</v>
      </c>
      <c r="G12" s="37" t="s">
        <v>25</v>
      </c>
      <c r="H12" s="37">
        <f ca="1" t="shared" si="1"/>
        <v>242</v>
      </c>
      <c r="I12" s="37">
        <f ca="1" t="shared" si="1"/>
        <v>326</v>
      </c>
      <c r="J12" s="37">
        <f ca="1" t="shared" si="2"/>
        <v>568</v>
      </c>
    </row>
    <row r="13" customHeight="1" spans="1:10">
      <c r="A13" s="34">
        <v>44509</v>
      </c>
      <c r="B13" s="35">
        <f ca="1" t="shared" si="0"/>
        <v>526</v>
      </c>
      <c r="C13" s="35">
        <f ca="1" t="shared" si="0"/>
        <v>107</v>
      </c>
      <c r="D13" s="35"/>
      <c r="E13" s="35"/>
      <c r="F13" s="35"/>
      <c r="G13" s="35"/>
      <c r="H13" s="35">
        <f ca="1" t="shared" si="1"/>
        <v>526</v>
      </c>
      <c r="I13" s="35">
        <f ca="1" t="shared" si="1"/>
        <v>107</v>
      </c>
      <c r="J13" s="35">
        <f ca="1" t="shared" si="2"/>
        <v>633</v>
      </c>
    </row>
    <row r="14" customHeight="1" spans="1:10">
      <c r="A14" s="36">
        <v>44510</v>
      </c>
      <c r="B14" s="37">
        <f ca="1" t="shared" si="0"/>
        <v>558</v>
      </c>
      <c r="C14" s="37">
        <f ca="1" t="shared" si="0"/>
        <v>667</v>
      </c>
      <c r="D14" s="37"/>
      <c r="E14" s="37"/>
      <c r="F14" s="37">
        <v>10000</v>
      </c>
      <c r="G14" s="37"/>
      <c r="H14" s="37">
        <f ca="1" t="shared" si="1"/>
        <v>558</v>
      </c>
      <c r="I14" s="37">
        <f ca="1" t="shared" si="1"/>
        <v>-9333</v>
      </c>
      <c r="J14" s="37">
        <f ca="1" t="shared" si="2"/>
        <v>-8775</v>
      </c>
    </row>
    <row r="15" customHeight="1" spans="1:10">
      <c r="A15" s="34">
        <v>44511</v>
      </c>
      <c r="B15" s="35">
        <f ca="1" t="shared" si="0"/>
        <v>834</v>
      </c>
      <c r="C15" s="35">
        <f ca="1" t="shared" si="0"/>
        <v>499</v>
      </c>
      <c r="D15" s="35"/>
      <c r="E15" s="35"/>
      <c r="F15" s="35"/>
      <c r="G15" s="35"/>
      <c r="H15" s="35">
        <f ca="1" t="shared" si="1"/>
        <v>834</v>
      </c>
      <c r="I15" s="35">
        <f ca="1" t="shared" si="1"/>
        <v>499</v>
      </c>
      <c r="J15" s="35">
        <f ca="1" t="shared" si="2"/>
        <v>1333</v>
      </c>
    </row>
    <row r="16" customHeight="1" spans="1:10">
      <c r="A16" s="36">
        <v>44512</v>
      </c>
      <c r="B16" s="37">
        <f ca="1" t="shared" si="0"/>
        <v>107</v>
      </c>
      <c r="C16" s="37">
        <f ca="1" t="shared" si="0"/>
        <v>500</v>
      </c>
      <c r="D16" s="37"/>
      <c r="E16" s="37"/>
      <c r="F16" s="37"/>
      <c r="G16" s="37"/>
      <c r="H16" s="37">
        <f ca="1" t="shared" si="1"/>
        <v>107</v>
      </c>
      <c r="I16" s="37">
        <f ca="1" t="shared" si="1"/>
        <v>500</v>
      </c>
      <c r="J16" s="37">
        <f ca="1" t="shared" si="2"/>
        <v>607</v>
      </c>
    </row>
    <row r="17" customHeight="1" spans="1:10">
      <c r="A17" s="34">
        <v>44513</v>
      </c>
      <c r="B17" s="35">
        <f ca="1" t="shared" si="0"/>
        <v>958</v>
      </c>
      <c r="C17" s="35">
        <f ca="1" t="shared" si="0"/>
        <v>663</v>
      </c>
      <c r="D17" s="35"/>
      <c r="E17" s="35"/>
      <c r="F17" s="35"/>
      <c r="G17" s="35"/>
      <c r="H17" s="35">
        <f ca="1" t="shared" si="1"/>
        <v>958</v>
      </c>
      <c r="I17" s="35">
        <f ca="1" t="shared" si="1"/>
        <v>663</v>
      </c>
      <c r="J17" s="35">
        <f ca="1" t="shared" si="2"/>
        <v>1621</v>
      </c>
    </row>
    <row r="18" customHeight="1" spans="1:10">
      <c r="A18" s="36">
        <v>44514</v>
      </c>
      <c r="B18" s="37">
        <f ca="1" t="shared" si="0"/>
        <v>777</v>
      </c>
      <c r="C18" s="37">
        <f ca="1" t="shared" si="0"/>
        <v>209</v>
      </c>
      <c r="D18" s="37"/>
      <c r="E18" s="37"/>
      <c r="F18" s="37"/>
      <c r="G18" s="37"/>
      <c r="H18" s="37">
        <f ca="1" t="shared" si="1"/>
        <v>777</v>
      </c>
      <c r="I18" s="37">
        <f ca="1" t="shared" si="1"/>
        <v>209</v>
      </c>
      <c r="J18" s="37">
        <f ca="1" t="shared" si="2"/>
        <v>986</v>
      </c>
    </row>
    <row r="19" customHeight="1" spans="1:10">
      <c r="A19" s="34">
        <v>44515</v>
      </c>
      <c r="B19" s="35">
        <f ca="1" t="shared" si="0"/>
        <v>832</v>
      </c>
      <c r="C19" s="35">
        <f ca="1" t="shared" si="0"/>
        <v>184</v>
      </c>
      <c r="D19" s="35"/>
      <c r="E19" s="35"/>
      <c r="F19" s="35"/>
      <c r="G19" s="35"/>
      <c r="H19" s="35">
        <f ca="1" t="shared" si="1"/>
        <v>832</v>
      </c>
      <c r="I19" s="35">
        <f ca="1" t="shared" si="1"/>
        <v>184</v>
      </c>
      <c r="J19" s="35">
        <f ca="1" t="shared" si="2"/>
        <v>1016</v>
      </c>
    </row>
    <row r="20" customHeight="1" spans="1:10">
      <c r="A20" s="36">
        <v>44516</v>
      </c>
      <c r="B20" s="37">
        <f ca="1" t="shared" si="0"/>
        <v>172</v>
      </c>
      <c r="C20" s="37">
        <f ca="1" t="shared" si="0"/>
        <v>762</v>
      </c>
      <c r="D20" s="37"/>
      <c r="E20" s="37"/>
      <c r="F20" s="37"/>
      <c r="G20" s="37"/>
      <c r="H20" s="37">
        <f ca="1" t="shared" si="1"/>
        <v>172</v>
      </c>
      <c r="I20" s="37">
        <f ca="1" t="shared" si="1"/>
        <v>762</v>
      </c>
      <c r="J20" s="37">
        <f ca="1" t="shared" si="2"/>
        <v>934</v>
      </c>
    </row>
    <row r="21" customHeight="1" spans="1:10">
      <c r="A21" s="34">
        <v>44517</v>
      </c>
      <c r="B21" s="35">
        <f ca="1" t="shared" si="0"/>
        <v>712</v>
      </c>
      <c r="C21" s="35">
        <f ca="1" t="shared" si="0"/>
        <v>324</v>
      </c>
      <c r="D21" s="35"/>
      <c r="E21" s="35"/>
      <c r="F21" s="35"/>
      <c r="G21" s="35"/>
      <c r="H21" s="35">
        <f ca="1" t="shared" si="1"/>
        <v>712</v>
      </c>
      <c r="I21" s="35">
        <f ca="1" t="shared" si="1"/>
        <v>324</v>
      </c>
      <c r="J21" s="35">
        <f ca="1" t="shared" si="2"/>
        <v>1036</v>
      </c>
    </row>
    <row r="22" customHeight="1" spans="1:10">
      <c r="A22" s="36">
        <v>44518</v>
      </c>
      <c r="B22" s="37">
        <f ca="1" t="shared" si="0"/>
        <v>934</v>
      </c>
      <c r="C22" s="37">
        <f ca="1" t="shared" si="0"/>
        <v>322</v>
      </c>
      <c r="D22" s="37"/>
      <c r="E22" s="37"/>
      <c r="F22" s="37"/>
      <c r="G22" s="37"/>
      <c r="H22" s="37">
        <f ca="1" t="shared" si="1"/>
        <v>934</v>
      </c>
      <c r="I22" s="37">
        <f ca="1" t="shared" si="1"/>
        <v>322</v>
      </c>
      <c r="J22" s="37">
        <f ca="1" t="shared" si="2"/>
        <v>1256</v>
      </c>
    </row>
    <row r="23" customHeight="1" spans="1:10">
      <c r="A23" s="34">
        <v>44519</v>
      </c>
      <c r="B23" s="35">
        <f ca="1" t="shared" si="0"/>
        <v>555</v>
      </c>
      <c r="C23" s="35">
        <f ca="1" t="shared" si="0"/>
        <v>676</v>
      </c>
      <c r="D23" s="35"/>
      <c r="E23" s="35"/>
      <c r="F23" s="35"/>
      <c r="G23" s="35"/>
      <c r="H23" s="35">
        <f ca="1" t="shared" si="1"/>
        <v>555</v>
      </c>
      <c r="I23" s="35">
        <f ca="1" t="shared" si="1"/>
        <v>676</v>
      </c>
      <c r="J23" s="35">
        <f ca="1" t="shared" si="2"/>
        <v>1231</v>
      </c>
    </row>
    <row r="24" customHeight="1" spans="1:10">
      <c r="A24" s="36">
        <v>44520</v>
      </c>
      <c r="B24" s="37">
        <f ca="1" t="shared" si="0"/>
        <v>345</v>
      </c>
      <c r="C24" s="37">
        <f ca="1" t="shared" si="0"/>
        <v>474</v>
      </c>
      <c r="D24" s="37"/>
      <c r="E24" s="37"/>
      <c r="F24" s="37"/>
      <c r="G24" s="37"/>
      <c r="H24" s="37">
        <f ca="1" t="shared" si="1"/>
        <v>345</v>
      </c>
      <c r="I24" s="37">
        <f ca="1" t="shared" si="1"/>
        <v>474</v>
      </c>
      <c r="J24" s="37">
        <f ca="1" t="shared" si="2"/>
        <v>819</v>
      </c>
    </row>
    <row r="25" customHeight="1" spans="1:10">
      <c r="A25" s="34">
        <v>44521</v>
      </c>
      <c r="B25" s="35">
        <f ca="1" t="shared" si="0"/>
        <v>243</v>
      </c>
      <c r="C25" s="35">
        <f ca="1" t="shared" si="0"/>
        <v>902</v>
      </c>
      <c r="D25" s="35"/>
      <c r="E25" s="35"/>
      <c r="F25" s="35"/>
      <c r="G25" s="35"/>
      <c r="H25" s="35">
        <f ca="1" t="shared" si="1"/>
        <v>243</v>
      </c>
      <c r="I25" s="35">
        <f ca="1" t="shared" si="1"/>
        <v>902</v>
      </c>
      <c r="J25" s="35">
        <f ca="1" t="shared" si="2"/>
        <v>1145</v>
      </c>
    </row>
    <row r="26" customHeight="1" spans="1:10">
      <c r="A26" s="36">
        <v>44522</v>
      </c>
      <c r="B26" s="37">
        <f ca="1" t="shared" si="0"/>
        <v>255</v>
      </c>
      <c r="C26" s="37">
        <f ca="1" t="shared" si="0"/>
        <v>858</v>
      </c>
      <c r="D26" s="37"/>
      <c r="E26" s="37"/>
      <c r="F26" s="37"/>
      <c r="G26" s="37"/>
      <c r="H26" s="37">
        <f ca="1" t="shared" si="1"/>
        <v>255</v>
      </c>
      <c r="I26" s="37">
        <f ca="1" t="shared" si="1"/>
        <v>858</v>
      </c>
      <c r="J26" s="37">
        <f ca="1" t="shared" si="2"/>
        <v>1113</v>
      </c>
    </row>
    <row r="27" customHeight="1" spans="1:10">
      <c r="A27" s="34">
        <v>44523</v>
      </c>
      <c r="B27" s="35">
        <f ca="1" t="shared" si="0"/>
        <v>120</v>
      </c>
      <c r="C27" s="35">
        <f ca="1" t="shared" si="0"/>
        <v>711</v>
      </c>
      <c r="D27" s="35"/>
      <c r="E27" s="35"/>
      <c r="F27" s="35"/>
      <c r="G27" s="35"/>
      <c r="H27" s="35">
        <f ca="1" t="shared" si="1"/>
        <v>120</v>
      </c>
      <c r="I27" s="35">
        <f ca="1" t="shared" si="1"/>
        <v>711</v>
      </c>
      <c r="J27" s="35">
        <f ca="1" t="shared" si="2"/>
        <v>831</v>
      </c>
    </row>
    <row r="28" customHeight="1" spans="1:10">
      <c r="A28" s="36">
        <v>44524</v>
      </c>
      <c r="B28" s="37">
        <f ca="1" t="shared" si="0"/>
        <v>723</v>
      </c>
      <c r="C28" s="37">
        <f ca="1" t="shared" si="0"/>
        <v>417</v>
      </c>
      <c r="D28" s="37"/>
      <c r="E28" s="37"/>
      <c r="F28" s="37"/>
      <c r="G28" s="37"/>
      <c r="H28" s="37">
        <f ca="1" t="shared" si="1"/>
        <v>723</v>
      </c>
      <c r="I28" s="37">
        <f ca="1" t="shared" si="1"/>
        <v>417</v>
      </c>
      <c r="J28" s="37">
        <f ca="1" t="shared" si="2"/>
        <v>1140</v>
      </c>
    </row>
    <row r="29" customHeight="1" spans="1:10">
      <c r="A29" s="34">
        <v>44525</v>
      </c>
      <c r="B29" s="35">
        <f ca="1" t="shared" si="0"/>
        <v>628</v>
      </c>
      <c r="C29" s="35">
        <f ca="1" t="shared" si="0"/>
        <v>800</v>
      </c>
      <c r="D29" s="35"/>
      <c r="E29" s="35"/>
      <c r="F29" s="35"/>
      <c r="G29" s="35"/>
      <c r="H29" s="35">
        <f ca="1" t="shared" si="1"/>
        <v>628</v>
      </c>
      <c r="I29" s="35">
        <f ca="1" t="shared" si="1"/>
        <v>800</v>
      </c>
      <c r="J29" s="35">
        <f ca="1" t="shared" si="2"/>
        <v>1428</v>
      </c>
    </row>
    <row r="30" customHeight="1" spans="1:10">
      <c r="A30" s="36">
        <v>44526</v>
      </c>
      <c r="B30" s="37">
        <f ca="1" t="shared" si="0"/>
        <v>389</v>
      </c>
      <c r="C30" s="37">
        <f ca="1" t="shared" si="0"/>
        <v>304</v>
      </c>
      <c r="D30" s="37"/>
      <c r="E30" s="37"/>
      <c r="F30" s="37"/>
      <c r="G30" s="37"/>
      <c r="H30" s="37">
        <f ca="1" t="shared" si="1"/>
        <v>389</v>
      </c>
      <c r="I30" s="37">
        <f ca="1" t="shared" si="1"/>
        <v>304</v>
      </c>
      <c r="J30" s="37">
        <f ca="1" t="shared" si="2"/>
        <v>693</v>
      </c>
    </row>
    <row r="31" customHeight="1" spans="1:10">
      <c r="A31" s="34">
        <v>44527</v>
      </c>
      <c r="B31" s="35">
        <f ca="1" t="shared" si="0"/>
        <v>450</v>
      </c>
      <c r="C31" s="35">
        <f ca="1" t="shared" si="0"/>
        <v>311</v>
      </c>
      <c r="D31" s="35"/>
      <c r="E31" s="35"/>
      <c r="F31" s="35"/>
      <c r="G31" s="35"/>
      <c r="H31" s="35">
        <f ca="1" t="shared" si="1"/>
        <v>450</v>
      </c>
      <c r="I31" s="35">
        <f ca="1" t="shared" si="1"/>
        <v>311</v>
      </c>
      <c r="J31" s="35">
        <f ca="1" t="shared" si="2"/>
        <v>761</v>
      </c>
    </row>
    <row r="32" customHeight="1" spans="1:10">
      <c r="A32" s="36">
        <v>44528</v>
      </c>
      <c r="B32" s="37">
        <f ca="1" t="shared" si="0"/>
        <v>484</v>
      </c>
      <c r="C32" s="37">
        <f ca="1" t="shared" si="0"/>
        <v>922</v>
      </c>
      <c r="D32" s="37"/>
      <c r="E32" s="37"/>
      <c r="F32" s="37"/>
      <c r="G32" s="37"/>
      <c r="H32" s="37">
        <f ca="1" t="shared" si="1"/>
        <v>484</v>
      </c>
      <c r="I32" s="37">
        <f ca="1" t="shared" si="1"/>
        <v>922</v>
      </c>
      <c r="J32" s="37">
        <f ca="1" t="shared" si="2"/>
        <v>1406</v>
      </c>
    </row>
    <row r="33" customHeight="1" spans="1:10">
      <c r="A33" s="34">
        <v>44529</v>
      </c>
      <c r="B33" s="35">
        <f ca="1" t="shared" si="0"/>
        <v>332</v>
      </c>
      <c r="C33" s="35">
        <f ca="1" t="shared" si="0"/>
        <v>355</v>
      </c>
      <c r="D33" s="35"/>
      <c r="E33" s="35"/>
      <c r="F33" s="35"/>
      <c r="G33" s="35"/>
      <c r="H33" s="35">
        <f ca="1" t="shared" si="1"/>
        <v>332</v>
      </c>
      <c r="I33" s="35">
        <f ca="1" t="shared" si="1"/>
        <v>355</v>
      </c>
      <c r="J33" s="35">
        <f ca="1" t="shared" si="2"/>
        <v>687</v>
      </c>
    </row>
    <row r="34" customHeight="1" spans="1:10">
      <c r="A34" s="36">
        <v>44530</v>
      </c>
      <c r="B34" s="37">
        <f ca="1" t="shared" si="0"/>
        <v>905</v>
      </c>
      <c r="C34" s="37">
        <f ca="1" t="shared" si="0"/>
        <v>863</v>
      </c>
      <c r="D34" s="37"/>
      <c r="E34" s="37"/>
      <c r="F34" s="37"/>
      <c r="G34" s="37"/>
      <c r="H34" s="37">
        <f ca="1" t="shared" si="1"/>
        <v>905</v>
      </c>
      <c r="I34" s="37">
        <f ca="1" t="shared" si="1"/>
        <v>863</v>
      </c>
      <c r="J34" s="37">
        <f ca="1" t="shared" si="2"/>
        <v>1768</v>
      </c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zoomScale="115" zoomScaleNormal="115" workbookViewId="0">
      <selection activeCell="L4" sqref="L4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37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SUM(J5:J34)</f>
        <v>15574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SUM(B5:B34)</f>
        <v>16494</v>
      </c>
      <c r="C3" s="32">
        <f ca="1">SUM(C5:C34)</f>
        <v>17180</v>
      </c>
      <c r="D3" s="32"/>
      <c r="E3" s="32">
        <f>SUM(E5:E34)</f>
        <v>500</v>
      </c>
      <c r="F3" s="32">
        <f>SUM(F5:F34)</f>
        <v>17600</v>
      </c>
      <c r="G3" s="32"/>
      <c r="H3" s="32">
        <f ca="1">SUM(H5:H34)</f>
        <v>15994</v>
      </c>
      <c r="I3" s="32">
        <f ca="1">SUM(I5:I34)</f>
        <v>-420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44531</v>
      </c>
      <c r="B5" s="35">
        <f ca="1">RANDBETWEEN(100,1000)</f>
        <v>149</v>
      </c>
      <c r="C5" s="35">
        <f ca="1">RANDBETWEEN(100,1000)</f>
        <v>945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149</v>
      </c>
      <c r="I5" s="35">
        <f ca="1">C5-F5</f>
        <v>645</v>
      </c>
      <c r="J5" s="35">
        <f ca="1">H5+I5</f>
        <v>794</v>
      </c>
    </row>
    <row r="6" customHeight="1" spans="1:10">
      <c r="A6" s="36">
        <v>44532</v>
      </c>
      <c r="B6" s="37">
        <f ca="1" t="shared" ref="B6:C34" si="0">RANDBETWEEN(100,1000)</f>
        <v>129</v>
      </c>
      <c r="C6" s="37">
        <f ca="1" t="shared" si="0"/>
        <v>569</v>
      </c>
      <c r="D6" s="37" t="s">
        <v>20</v>
      </c>
      <c r="E6" s="37">
        <v>200</v>
      </c>
      <c r="F6" s="37"/>
      <c r="G6" s="37" t="s">
        <v>22</v>
      </c>
      <c r="H6" s="37">
        <f ca="1" t="shared" ref="H6:I34" si="1">B6-E6</f>
        <v>-71</v>
      </c>
      <c r="I6" s="37">
        <f ca="1" t="shared" si="1"/>
        <v>569</v>
      </c>
      <c r="J6" s="37">
        <f ca="1" t="shared" ref="J6:J34" si="2">H6+I6</f>
        <v>498</v>
      </c>
    </row>
    <row r="7" customHeight="1" spans="1:10">
      <c r="A7" s="34">
        <v>44533</v>
      </c>
      <c r="B7" s="35">
        <f ca="1" t="shared" si="0"/>
        <v>884</v>
      </c>
      <c r="C7" s="35">
        <f ca="1" t="shared" si="0"/>
        <v>503</v>
      </c>
      <c r="D7" s="35" t="s">
        <v>20</v>
      </c>
      <c r="E7" s="35"/>
      <c r="F7" s="35">
        <v>6000</v>
      </c>
      <c r="G7" s="38" t="s">
        <v>28</v>
      </c>
      <c r="H7" s="35">
        <f ca="1" t="shared" si="1"/>
        <v>884</v>
      </c>
      <c r="I7" s="35">
        <f ca="1" t="shared" si="1"/>
        <v>-5497</v>
      </c>
      <c r="J7" s="35">
        <f ca="1" t="shared" si="2"/>
        <v>-4613</v>
      </c>
    </row>
    <row r="8" customHeight="1" spans="1:10">
      <c r="A8" s="36">
        <v>44534</v>
      </c>
      <c r="B8" s="37">
        <f ca="1" t="shared" si="0"/>
        <v>236</v>
      </c>
      <c r="C8" s="37">
        <f ca="1" t="shared" si="0"/>
        <v>286</v>
      </c>
      <c r="D8" s="37" t="s">
        <v>20</v>
      </c>
      <c r="E8" s="37">
        <v>0</v>
      </c>
      <c r="F8" s="37">
        <v>0</v>
      </c>
      <c r="G8" s="37"/>
      <c r="H8" s="37">
        <f ca="1" t="shared" si="1"/>
        <v>236</v>
      </c>
      <c r="I8" s="37">
        <f ca="1" t="shared" si="1"/>
        <v>286</v>
      </c>
      <c r="J8" s="37">
        <f ca="1" t="shared" si="2"/>
        <v>522</v>
      </c>
    </row>
    <row r="9" customHeight="1" spans="1:10">
      <c r="A9" s="34">
        <v>44535</v>
      </c>
      <c r="B9" s="35">
        <f ca="1" t="shared" si="0"/>
        <v>688</v>
      </c>
      <c r="C9" s="35">
        <f ca="1" t="shared" si="0"/>
        <v>322</v>
      </c>
      <c r="D9" s="35" t="s">
        <v>20</v>
      </c>
      <c r="E9" s="35">
        <v>0</v>
      </c>
      <c r="F9" s="35">
        <v>0</v>
      </c>
      <c r="G9" s="35"/>
      <c r="H9" s="35">
        <f ca="1" t="shared" si="1"/>
        <v>688</v>
      </c>
      <c r="I9" s="35">
        <f ca="1" t="shared" si="1"/>
        <v>322</v>
      </c>
      <c r="J9" s="35">
        <f ca="1" t="shared" si="2"/>
        <v>1010</v>
      </c>
    </row>
    <row r="10" customHeight="1" spans="1:10">
      <c r="A10" s="36">
        <v>44536</v>
      </c>
      <c r="B10" s="37">
        <f ca="1" t="shared" si="0"/>
        <v>716</v>
      </c>
      <c r="C10" s="37">
        <f ca="1" t="shared" si="0"/>
        <v>494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716</v>
      </c>
      <c r="I10" s="37">
        <f ca="1" t="shared" si="1"/>
        <v>294</v>
      </c>
      <c r="J10" s="37">
        <f ca="1" t="shared" si="2"/>
        <v>1010</v>
      </c>
    </row>
    <row r="11" customHeight="1" spans="1:10">
      <c r="A11" s="34">
        <v>44537</v>
      </c>
      <c r="B11" s="35">
        <f ca="1" t="shared" si="0"/>
        <v>238</v>
      </c>
      <c r="C11" s="35">
        <f ca="1" t="shared" si="0"/>
        <v>716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-62</v>
      </c>
      <c r="I11" s="35">
        <f ca="1" t="shared" si="1"/>
        <v>716</v>
      </c>
      <c r="J11" s="35">
        <f ca="1" t="shared" si="2"/>
        <v>654</v>
      </c>
    </row>
    <row r="12" customHeight="1" spans="1:10">
      <c r="A12" s="36">
        <v>44538</v>
      </c>
      <c r="B12" s="37">
        <f ca="1" t="shared" si="0"/>
        <v>590</v>
      </c>
      <c r="C12" s="37">
        <f ca="1" t="shared" si="0"/>
        <v>606</v>
      </c>
      <c r="D12" s="37"/>
      <c r="E12" s="37"/>
      <c r="F12" s="37">
        <v>600</v>
      </c>
      <c r="G12" s="37" t="s">
        <v>25</v>
      </c>
      <c r="H12" s="37">
        <f ca="1" t="shared" si="1"/>
        <v>590</v>
      </c>
      <c r="I12" s="37">
        <f ca="1" t="shared" si="1"/>
        <v>6</v>
      </c>
      <c r="J12" s="37">
        <f ca="1" t="shared" si="2"/>
        <v>596</v>
      </c>
    </row>
    <row r="13" customHeight="1" spans="1:10">
      <c r="A13" s="34">
        <v>44539</v>
      </c>
      <c r="B13" s="35">
        <f ca="1" t="shared" si="0"/>
        <v>514</v>
      </c>
      <c r="C13" s="35">
        <f ca="1" t="shared" si="0"/>
        <v>211</v>
      </c>
      <c r="D13" s="35"/>
      <c r="E13" s="35"/>
      <c r="F13" s="35"/>
      <c r="G13" s="35"/>
      <c r="H13" s="35">
        <f ca="1" t="shared" si="1"/>
        <v>514</v>
      </c>
      <c r="I13" s="35">
        <f ca="1" t="shared" si="1"/>
        <v>211</v>
      </c>
      <c r="J13" s="35">
        <f ca="1" t="shared" si="2"/>
        <v>725</v>
      </c>
    </row>
    <row r="14" customHeight="1" spans="1:10">
      <c r="A14" s="36">
        <v>44540</v>
      </c>
      <c r="B14" s="37">
        <f ca="1" t="shared" si="0"/>
        <v>167</v>
      </c>
      <c r="C14" s="37">
        <f ca="1" t="shared" si="0"/>
        <v>727</v>
      </c>
      <c r="D14" s="37"/>
      <c r="E14" s="37"/>
      <c r="F14" s="37">
        <v>10500</v>
      </c>
      <c r="G14" s="37"/>
      <c r="H14" s="37">
        <f ca="1" t="shared" si="1"/>
        <v>167</v>
      </c>
      <c r="I14" s="37">
        <f ca="1" t="shared" si="1"/>
        <v>-9773</v>
      </c>
      <c r="J14" s="37">
        <f ca="1" t="shared" si="2"/>
        <v>-9606</v>
      </c>
    </row>
    <row r="15" customHeight="1" spans="1:10">
      <c r="A15" s="34">
        <v>44541</v>
      </c>
      <c r="B15" s="35">
        <f ca="1" t="shared" si="0"/>
        <v>996</v>
      </c>
      <c r="C15" s="35">
        <f ca="1" t="shared" si="0"/>
        <v>491</v>
      </c>
      <c r="D15" s="35"/>
      <c r="E15" s="35"/>
      <c r="F15" s="35"/>
      <c r="G15" s="35"/>
      <c r="H15" s="35">
        <f ca="1" t="shared" si="1"/>
        <v>996</v>
      </c>
      <c r="I15" s="35">
        <f ca="1" t="shared" si="1"/>
        <v>491</v>
      </c>
      <c r="J15" s="35">
        <f ca="1" t="shared" si="2"/>
        <v>1487</v>
      </c>
    </row>
    <row r="16" customHeight="1" spans="1:10">
      <c r="A16" s="36">
        <v>44542</v>
      </c>
      <c r="B16" s="37">
        <f ca="1" t="shared" si="0"/>
        <v>545</v>
      </c>
      <c r="C16" s="37">
        <f ca="1" t="shared" si="0"/>
        <v>178</v>
      </c>
      <c r="D16" s="37"/>
      <c r="E16" s="37"/>
      <c r="F16" s="37"/>
      <c r="G16" s="37"/>
      <c r="H16" s="37">
        <f ca="1" t="shared" si="1"/>
        <v>545</v>
      </c>
      <c r="I16" s="37">
        <f ca="1" t="shared" si="1"/>
        <v>178</v>
      </c>
      <c r="J16" s="37">
        <f ca="1" t="shared" si="2"/>
        <v>723</v>
      </c>
    </row>
    <row r="17" customHeight="1" spans="1:10">
      <c r="A17" s="34">
        <v>44543</v>
      </c>
      <c r="B17" s="35">
        <f ca="1" t="shared" si="0"/>
        <v>544</v>
      </c>
      <c r="C17" s="35">
        <f ca="1" t="shared" si="0"/>
        <v>704</v>
      </c>
      <c r="D17" s="35"/>
      <c r="E17" s="35"/>
      <c r="F17" s="35"/>
      <c r="G17" s="35"/>
      <c r="H17" s="35">
        <f ca="1" t="shared" si="1"/>
        <v>544</v>
      </c>
      <c r="I17" s="35">
        <f ca="1" t="shared" si="1"/>
        <v>704</v>
      </c>
      <c r="J17" s="35">
        <f ca="1" t="shared" si="2"/>
        <v>1248</v>
      </c>
    </row>
    <row r="18" customHeight="1" spans="1:10">
      <c r="A18" s="36">
        <v>44544</v>
      </c>
      <c r="B18" s="37">
        <f ca="1" t="shared" si="0"/>
        <v>113</v>
      </c>
      <c r="C18" s="37">
        <f ca="1" t="shared" si="0"/>
        <v>805</v>
      </c>
      <c r="D18" s="37"/>
      <c r="E18" s="37"/>
      <c r="F18" s="37"/>
      <c r="G18" s="37"/>
      <c r="H18" s="37">
        <f ca="1" t="shared" si="1"/>
        <v>113</v>
      </c>
      <c r="I18" s="37">
        <f ca="1" t="shared" si="1"/>
        <v>805</v>
      </c>
      <c r="J18" s="37">
        <f ca="1" t="shared" si="2"/>
        <v>918</v>
      </c>
    </row>
    <row r="19" customHeight="1" spans="1:10">
      <c r="A19" s="34">
        <v>44545</v>
      </c>
      <c r="B19" s="35">
        <f ca="1" t="shared" si="0"/>
        <v>222</v>
      </c>
      <c r="C19" s="35">
        <f ca="1" t="shared" si="0"/>
        <v>546</v>
      </c>
      <c r="D19" s="35"/>
      <c r="E19" s="35"/>
      <c r="F19" s="35"/>
      <c r="G19" s="35"/>
      <c r="H19" s="35">
        <f ca="1" t="shared" si="1"/>
        <v>222</v>
      </c>
      <c r="I19" s="35">
        <f ca="1" t="shared" si="1"/>
        <v>546</v>
      </c>
      <c r="J19" s="35">
        <f ca="1" t="shared" si="2"/>
        <v>768</v>
      </c>
    </row>
    <row r="20" customHeight="1" spans="1:10">
      <c r="A20" s="36">
        <v>44546</v>
      </c>
      <c r="B20" s="37">
        <f ca="1" t="shared" si="0"/>
        <v>774</v>
      </c>
      <c r="C20" s="37">
        <f ca="1" t="shared" si="0"/>
        <v>950</v>
      </c>
      <c r="D20" s="37"/>
      <c r="E20" s="37"/>
      <c r="F20" s="37"/>
      <c r="G20" s="37"/>
      <c r="H20" s="37">
        <f ca="1" t="shared" si="1"/>
        <v>774</v>
      </c>
      <c r="I20" s="37">
        <f ca="1" t="shared" si="1"/>
        <v>950</v>
      </c>
      <c r="J20" s="37">
        <f ca="1" t="shared" si="2"/>
        <v>1724</v>
      </c>
    </row>
    <row r="21" customHeight="1" spans="1:10">
      <c r="A21" s="34">
        <v>44547</v>
      </c>
      <c r="B21" s="35">
        <f ca="1" t="shared" si="0"/>
        <v>216</v>
      </c>
      <c r="C21" s="35">
        <f ca="1" t="shared" si="0"/>
        <v>297</v>
      </c>
      <c r="D21" s="35"/>
      <c r="E21" s="35"/>
      <c r="F21" s="35"/>
      <c r="G21" s="35"/>
      <c r="H21" s="35">
        <f ca="1" t="shared" si="1"/>
        <v>216</v>
      </c>
      <c r="I21" s="35">
        <f ca="1" t="shared" si="1"/>
        <v>297</v>
      </c>
      <c r="J21" s="35">
        <f ca="1" t="shared" si="2"/>
        <v>513</v>
      </c>
    </row>
    <row r="22" customHeight="1" spans="1:10">
      <c r="A22" s="36">
        <v>44548</v>
      </c>
      <c r="B22" s="37">
        <f ca="1" t="shared" si="0"/>
        <v>701</v>
      </c>
      <c r="C22" s="37">
        <f ca="1" t="shared" si="0"/>
        <v>726</v>
      </c>
      <c r="D22" s="37"/>
      <c r="E22" s="37"/>
      <c r="F22" s="37"/>
      <c r="G22" s="37"/>
      <c r="H22" s="37">
        <f ca="1" t="shared" si="1"/>
        <v>701</v>
      </c>
      <c r="I22" s="37">
        <f ca="1" t="shared" si="1"/>
        <v>726</v>
      </c>
      <c r="J22" s="37">
        <f ca="1" t="shared" si="2"/>
        <v>1427</v>
      </c>
    </row>
    <row r="23" customHeight="1" spans="1:10">
      <c r="A23" s="34">
        <v>44549</v>
      </c>
      <c r="B23" s="35">
        <f ca="1" t="shared" si="0"/>
        <v>534</v>
      </c>
      <c r="C23" s="35">
        <f ca="1" t="shared" si="0"/>
        <v>688</v>
      </c>
      <c r="D23" s="35"/>
      <c r="E23" s="35"/>
      <c r="F23" s="35"/>
      <c r="G23" s="35"/>
      <c r="H23" s="35">
        <f ca="1" t="shared" si="1"/>
        <v>534</v>
      </c>
      <c r="I23" s="35">
        <f ca="1" t="shared" si="1"/>
        <v>688</v>
      </c>
      <c r="J23" s="35">
        <f ca="1" t="shared" si="2"/>
        <v>1222</v>
      </c>
    </row>
    <row r="24" customHeight="1" spans="1:10">
      <c r="A24" s="36">
        <v>44550</v>
      </c>
      <c r="B24" s="37">
        <f ca="1" t="shared" si="0"/>
        <v>747</v>
      </c>
      <c r="C24" s="37">
        <f ca="1" t="shared" si="0"/>
        <v>790</v>
      </c>
      <c r="D24" s="37"/>
      <c r="E24" s="37"/>
      <c r="F24" s="37"/>
      <c r="G24" s="37"/>
      <c r="H24" s="37">
        <f ca="1" t="shared" si="1"/>
        <v>747</v>
      </c>
      <c r="I24" s="37">
        <f ca="1" t="shared" si="1"/>
        <v>790</v>
      </c>
      <c r="J24" s="37">
        <f ca="1" t="shared" si="2"/>
        <v>1537</v>
      </c>
    </row>
    <row r="25" customHeight="1" spans="1:10">
      <c r="A25" s="34">
        <v>44551</v>
      </c>
      <c r="B25" s="35">
        <f ca="1" t="shared" si="0"/>
        <v>707</v>
      </c>
      <c r="C25" s="35">
        <f ca="1" t="shared" si="0"/>
        <v>371</v>
      </c>
      <c r="D25" s="35"/>
      <c r="E25" s="35"/>
      <c r="F25" s="35"/>
      <c r="G25" s="35"/>
      <c r="H25" s="35">
        <f ca="1" t="shared" si="1"/>
        <v>707</v>
      </c>
      <c r="I25" s="35">
        <f ca="1" t="shared" si="1"/>
        <v>371</v>
      </c>
      <c r="J25" s="35">
        <f ca="1" t="shared" si="2"/>
        <v>1078</v>
      </c>
    </row>
    <row r="26" customHeight="1" spans="1:10">
      <c r="A26" s="36">
        <v>44552</v>
      </c>
      <c r="B26" s="37">
        <f ca="1" t="shared" si="0"/>
        <v>788</v>
      </c>
      <c r="C26" s="37">
        <f ca="1" t="shared" si="0"/>
        <v>808</v>
      </c>
      <c r="D26" s="37"/>
      <c r="E26" s="37"/>
      <c r="F26" s="37"/>
      <c r="G26" s="37"/>
      <c r="H26" s="37">
        <f ca="1" t="shared" si="1"/>
        <v>788</v>
      </c>
      <c r="I26" s="37">
        <f ca="1" t="shared" si="1"/>
        <v>808</v>
      </c>
      <c r="J26" s="37">
        <f ca="1" t="shared" si="2"/>
        <v>1596</v>
      </c>
    </row>
    <row r="27" customHeight="1" spans="1:10">
      <c r="A27" s="34">
        <v>44553</v>
      </c>
      <c r="B27" s="35">
        <f ca="1" t="shared" si="0"/>
        <v>963</v>
      </c>
      <c r="C27" s="35">
        <f ca="1" t="shared" si="0"/>
        <v>454</v>
      </c>
      <c r="D27" s="35"/>
      <c r="E27" s="35"/>
      <c r="F27" s="35"/>
      <c r="G27" s="35"/>
      <c r="H27" s="35">
        <f ca="1" t="shared" si="1"/>
        <v>963</v>
      </c>
      <c r="I27" s="35">
        <f ca="1" t="shared" si="1"/>
        <v>454</v>
      </c>
      <c r="J27" s="35">
        <f ca="1" t="shared" si="2"/>
        <v>1417</v>
      </c>
    </row>
    <row r="28" customHeight="1" spans="1:10">
      <c r="A28" s="36">
        <v>44554</v>
      </c>
      <c r="B28" s="37">
        <f ca="1" t="shared" si="0"/>
        <v>154</v>
      </c>
      <c r="C28" s="37">
        <f ca="1" t="shared" si="0"/>
        <v>773</v>
      </c>
      <c r="D28" s="37"/>
      <c r="E28" s="37"/>
      <c r="F28" s="37"/>
      <c r="G28" s="37"/>
      <c r="H28" s="37">
        <f ca="1" t="shared" si="1"/>
        <v>154</v>
      </c>
      <c r="I28" s="37">
        <f ca="1" t="shared" si="1"/>
        <v>773</v>
      </c>
      <c r="J28" s="37">
        <f ca="1" t="shared" si="2"/>
        <v>927</v>
      </c>
    </row>
    <row r="29" customHeight="1" spans="1:10">
      <c r="A29" s="34">
        <v>44555</v>
      </c>
      <c r="B29" s="35">
        <f ca="1" t="shared" si="0"/>
        <v>664</v>
      </c>
      <c r="C29" s="35">
        <f ca="1" t="shared" si="0"/>
        <v>317</v>
      </c>
      <c r="D29" s="35"/>
      <c r="E29" s="35"/>
      <c r="F29" s="35"/>
      <c r="G29" s="35"/>
      <c r="H29" s="35">
        <f ca="1" t="shared" si="1"/>
        <v>664</v>
      </c>
      <c r="I29" s="35">
        <f ca="1" t="shared" si="1"/>
        <v>317</v>
      </c>
      <c r="J29" s="35">
        <f ca="1" t="shared" si="2"/>
        <v>981</v>
      </c>
    </row>
    <row r="30" customHeight="1" spans="1:10">
      <c r="A30" s="36">
        <v>44556</v>
      </c>
      <c r="B30" s="37">
        <f ca="1" t="shared" si="0"/>
        <v>790</v>
      </c>
      <c r="C30" s="37">
        <f ca="1" t="shared" si="0"/>
        <v>702</v>
      </c>
      <c r="D30" s="37"/>
      <c r="E30" s="37"/>
      <c r="F30" s="37"/>
      <c r="G30" s="37"/>
      <c r="H30" s="37">
        <f ca="1" t="shared" si="1"/>
        <v>790</v>
      </c>
      <c r="I30" s="37">
        <f ca="1" t="shared" si="1"/>
        <v>702</v>
      </c>
      <c r="J30" s="37">
        <f ca="1" t="shared" si="2"/>
        <v>1492</v>
      </c>
    </row>
    <row r="31" customHeight="1" spans="1:10">
      <c r="A31" s="34">
        <v>44557</v>
      </c>
      <c r="B31" s="35">
        <f ca="1" t="shared" si="0"/>
        <v>739</v>
      </c>
      <c r="C31" s="35">
        <f ca="1" t="shared" si="0"/>
        <v>603</v>
      </c>
      <c r="D31" s="35"/>
      <c r="E31" s="35"/>
      <c r="F31" s="35"/>
      <c r="G31" s="35"/>
      <c r="H31" s="35">
        <f ca="1" t="shared" si="1"/>
        <v>739</v>
      </c>
      <c r="I31" s="35">
        <f ca="1" t="shared" si="1"/>
        <v>603</v>
      </c>
      <c r="J31" s="35">
        <f ca="1" t="shared" si="2"/>
        <v>1342</v>
      </c>
    </row>
    <row r="32" customHeight="1" spans="1:10">
      <c r="A32" s="36">
        <v>44558</v>
      </c>
      <c r="B32" s="37">
        <f ca="1" t="shared" si="0"/>
        <v>796</v>
      </c>
      <c r="C32" s="37">
        <f ca="1" t="shared" si="0"/>
        <v>111</v>
      </c>
      <c r="D32" s="37"/>
      <c r="E32" s="37"/>
      <c r="F32" s="37"/>
      <c r="G32" s="37"/>
      <c r="H32" s="37">
        <f ca="1" t="shared" si="1"/>
        <v>796</v>
      </c>
      <c r="I32" s="37">
        <f ca="1" t="shared" si="1"/>
        <v>111</v>
      </c>
      <c r="J32" s="37">
        <f ca="1" t="shared" si="2"/>
        <v>907</v>
      </c>
    </row>
    <row r="33" customHeight="1" spans="1:10">
      <c r="A33" s="34">
        <v>44559</v>
      </c>
      <c r="B33" s="35">
        <f ca="1" t="shared" si="0"/>
        <v>838</v>
      </c>
      <c r="C33" s="35">
        <f ca="1" t="shared" si="0"/>
        <v>630</v>
      </c>
      <c r="D33" s="35"/>
      <c r="E33" s="35"/>
      <c r="F33" s="35"/>
      <c r="G33" s="35"/>
      <c r="H33" s="35">
        <f ca="1" t="shared" si="1"/>
        <v>838</v>
      </c>
      <c r="I33" s="35">
        <f ca="1" t="shared" si="1"/>
        <v>630</v>
      </c>
      <c r="J33" s="35">
        <f ca="1" t="shared" si="2"/>
        <v>1468</v>
      </c>
    </row>
    <row r="34" customHeight="1" spans="1:10">
      <c r="A34" s="36">
        <v>44560</v>
      </c>
      <c r="B34" s="37">
        <f ca="1" t="shared" si="0"/>
        <v>352</v>
      </c>
      <c r="C34" s="37">
        <f ca="1" t="shared" si="0"/>
        <v>857</v>
      </c>
      <c r="D34" s="37"/>
      <c r="E34" s="37"/>
      <c r="F34" s="37"/>
      <c r="G34" s="37"/>
      <c r="H34" s="37">
        <f ca="1" t="shared" si="1"/>
        <v>352</v>
      </c>
      <c r="I34" s="37">
        <f ca="1" t="shared" si="1"/>
        <v>857</v>
      </c>
      <c r="J34" s="37">
        <f ca="1" t="shared" si="2"/>
        <v>1209</v>
      </c>
    </row>
    <row r="35" customHeight="1" spans="1:10">
      <c r="A35" s="34">
        <v>44561</v>
      </c>
      <c r="B35" s="35"/>
      <c r="C35" s="35"/>
      <c r="D35" s="35"/>
      <c r="E35" s="35"/>
      <c r="F35" s="35"/>
      <c r="G35" s="35"/>
      <c r="H35" s="35"/>
      <c r="I35" s="35"/>
      <c r="J35" s="35"/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workbookViewId="0">
      <selection activeCell="A1" sqref="A1:K1"/>
    </sheetView>
  </sheetViews>
  <sheetFormatPr defaultColWidth="9" defaultRowHeight="31.95" customHeight="1"/>
  <cols>
    <col min="1" max="3" width="12.775" style="3" customWidth="1"/>
    <col min="4" max="4" width="4.775" style="3" customWidth="1"/>
    <col min="5" max="9" width="12.775" style="3" customWidth="1"/>
    <col min="10" max="10" width="4.775" style="3" customWidth="1"/>
    <col min="11" max="18" width="12.775" style="3" customWidth="1"/>
    <col min="19" max="16384" width="8.89166666666667" style="3"/>
  </cols>
  <sheetData>
    <row r="1" ht="41.4" customHeight="1" spans="1:11">
      <c r="A1" s="11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52.8" customHeight="1" spans="1:11">
      <c r="A2" s="13" t="s">
        <v>39</v>
      </c>
      <c r="B2" s="14" t="s">
        <v>4</v>
      </c>
      <c r="C2" s="14" t="s">
        <v>40</v>
      </c>
      <c r="D2" s="14"/>
      <c r="E2" s="14" t="s">
        <v>6</v>
      </c>
      <c r="F2" s="14" t="s">
        <v>41</v>
      </c>
      <c r="G2" s="14"/>
      <c r="H2" s="14" t="s">
        <v>8</v>
      </c>
      <c r="I2" s="14" t="s">
        <v>9</v>
      </c>
      <c r="J2" s="14"/>
      <c r="K2" s="23" t="s">
        <v>42</v>
      </c>
    </row>
    <row r="3" customHeight="1" spans="1:11">
      <c r="A3" s="15" t="s">
        <v>43</v>
      </c>
      <c r="B3" s="15">
        <f ca="1">'1月'!$B$3</f>
        <v>18694</v>
      </c>
      <c r="C3" s="16">
        <f ca="1">SUM('1月'!$C$5:$C$35)</f>
        <v>18410</v>
      </c>
      <c r="D3" s="17"/>
      <c r="E3" s="15">
        <f>'1月'!$E$3</f>
        <v>500</v>
      </c>
      <c r="F3" s="16">
        <f>SUM('1月'!$F$5:$F$35)</f>
        <v>5900</v>
      </c>
      <c r="G3" s="17"/>
      <c r="H3" s="15">
        <f ca="1">B3-E3</f>
        <v>18194</v>
      </c>
      <c r="I3" s="16">
        <f ca="1">C3-F3</f>
        <v>12510</v>
      </c>
      <c r="J3" s="17"/>
      <c r="K3" s="15">
        <f ca="1">H3+I3</f>
        <v>30704</v>
      </c>
    </row>
    <row r="4" customHeight="1" spans="1:11">
      <c r="A4" s="18" t="s">
        <v>44</v>
      </c>
      <c r="B4" s="18">
        <f ca="1">'2月'!$B$3</f>
        <v>13582</v>
      </c>
      <c r="C4" s="19">
        <f ca="1">SUM('2月'!$C$5:$C$35)</f>
        <v>17450</v>
      </c>
      <c r="D4" s="20"/>
      <c r="E4" s="18">
        <f>'2月'!$E$3</f>
        <v>500</v>
      </c>
      <c r="F4" s="19">
        <f>SUM('2月'!$F$5:$F$35)</f>
        <v>7100</v>
      </c>
      <c r="G4" s="20"/>
      <c r="H4" s="18">
        <f ca="1" t="shared" ref="H4:H14" si="0">B4-E4</f>
        <v>13082</v>
      </c>
      <c r="I4" s="19">
        <f ca="1" t="shared" ref="I4:I14" si="1">C4-F4</f>
        <v>10350</v>
      </c>
      <c r="J4" s="20"/>
      <c r="K4" s="18">
        <f ca="1" t="shared" ref="K4:K14" si="2">H4+I4</f>
        <v>23432</v>
      </c>
    </row>
    <row r="5" customHeight="1" spans="1:11">
      <c r="A5" s="15" t="s">
        <v>45</v>
      </c>
      <c r="B5" s="15">
        <f ca="1">'3月'!$B$3</f>
        <v>16570</v>
      </c>
      <c r="C5" s="16">
        <f ca="1">SUM('3月'!$C$5:$C$35)</f>
        <v>18302</v>
      </c>
      <c r="D5" s="17"/>
      <c r="E5" s="15">
        <f>'3月'!$E$3</f>
        <v>200</v>
      </c>
      <c r="F5" s="16">
        <f>SUM('3月'!$F$5:$F$35)</f>
        <v>15100</v>
      </c>
      <c r="G5" s="17"/>
      <c r="H5" s="15">
        <f ca="1" t="shared" si="0"/>
        <v>16370</v>
      </c>
      <c r="I5" s="16">
        <f ca="1" t="shared" si="1"/>
        <v>3202</v>
      </c>
      <c r="J5" s="17"/>
      <c r="K5" s="15">
        <f ca="1" t="shared" si="2"/>
        <v>19572</v>
      </c>
    </row>
    <row r="6" customHeight="1" spans="1:11">
      <c r="A6" s="18" t="s">
        <v>46</v>
      </c>
      <c r="B6" s="18">
        <f ca="1">'4月'!$B$3</f>
        <v>13561</v>
      </c>
      <c r="C6" s="19">
        <f ca="1">SUM('4月'!$C$5:$C$35)</f>
        <v>16761</v>
      </c>
      <c r="D6" s="20"/>
      <c r="E6" s="18">
        <f>'4月'!$E$3</f>
        <v>500</v>
      </c>
      <c r="F6" s="19">
        <f>SUM('4月'!$F$5:$F$35)</f>
        <v>13100</v>
      </c>
      <c r="G6" s="20"/>
      <c r="H6" s="18">
        <f ca="1" t="shared" si="0"/>
        <v>13061</v>
      </c>
      <c r="I6" s="19">
        <f ca="1" t="shared" si="1"/>
        <v>3661</v>
      </c>
      <c r="J6" s="20"/>
      <c r="K6" s="18">
        <f ca="1" t="shared" si="2"/>
        <v>16722</v>
      </c>
    </row>
    <row r="7" customHeight="1" spans="1:11">
      <c r="A7" s="15" t="s">
        <v>47</v>
      </c>
      <c r="B7" s="15">
        <f ca="1">'5月'!$B$3</f>
        <v>16994</v>
      </c>
      <c r="C7" s="16">
        <f ca="1">SUM('5月'!$C$5:$C$35)</f>
        <v>16562</v>
      </c>
      <c r="D7" s="17"/>
      <c r="E7" s="15">
        <f>'5月'!$E$3</f>
        <v>500</v>
      </c>
      <c r="F7" s="16">
        <f>SUM('5月'!$F$5:$F$35)</f>
        <v>9100</v>
      </c>
      <c r="G7" s="17"/>
      <c r="H7" s="15">
        <f ca="1" t="shared" si="0"/>
        <v>16494</v>
      </c>
      <c r="I7" s="16">
        <f ca="1" t="shared" si="1"/>
        <v>7462</v>
      </c>
      <c r="J7" s="17"/>
      <c r="K7" s="15">
        <f ca="1" t="shared" si="2"/>
        <v>23956</v>
      </c>
    </row>
    <row r="8" customHeight="1" spans="1:11">
      <c r="A8" s="18" t="s">
        <v>48</v>
      </c>
      <c r="B8" s="18">
        <f ca="1">'6月'!$B$3</f>
        <v>13081</v>
      </c>
      <c r="C8" s="19">
        <f ca="1">SUM('6月'!$C$5:$C$35)</f>
        <v>17479</v>
      </c>
      <c r="D8" s="20"/>
      <c r="E8" s="18">
        <f>'6月'!$E$3</f>
        <v>500</v>
      </c>
      <c r="F8" s="19">
        <f>SUM('6月'!$F$5:$F$35)</f>
        <v>9900</v>
      </c>
      <c r="G8" s="20"/>
      <c r="H8" s="18">
        <f ca="1" t="shared" si="0"/>
        <v>12581</v>
      </c>
      <c r="I8" s="19">
        <f ca="1" t="shared" si="1"/>
        <v>7579</v>
      </c>
      <c r="J8" s="20"/>
      <c r="K8" s="18">
        <f ca="1" t="shared" si="2"/>
        <v>20160</v>
      </c>
    </row>
    <row r="9" customHeight="1" spans="1:11">
      <c r="A9" s="15" t="s">
        <v>49</v>
      </c>
      <c r="B9" s="15">
        <f ca="1">'7月'!$B$3</f>
        <v>17134</v>
      </c>
      <c r="C9" s="16">
        <f ca="1">SUM('7月'!$C$5:$C$35)</f>
        <v>18528</v>
      </c>
      <c r="D9" s="17"/>
      <c r="E9" s="15">
        <f>'7月'!$E$3</f>
        <v>500</v>
      </c>
      <c r="F9" s="16">
        <f>SUM('7月'!$F$5:$F$35)</f>
        <v>5900</v>
      </c>
      <c r="G9" s="17"/>
      <c r="H9" s="15">
        <f ca="1" t="shared" si="0"/>
        <v>16634</v>
      </c>
      <c r="I9" s="16">
        <f ca="1" t="shared" si="1"/>
        <v>12628</v>
      </c>
      <c r="J9" s="17"/>
      <c r="K9" s="15">
        <f ca="1" t="shared" si="2"/>
        <v>29262</v>
      </c>
    </row>
    <row r="10" customHeight="1" spans="1:11">
      <c r="A10" s="18" t="s">
        <v>50</v>
      </c>
      <c r="B10" s="18">
        <f ca="1">'8月'!$B$3</f>
        <v>15286</v>
      </c>
      <c r="C10" s="19">
        <f ca="1">SUM('8月'!$C$5:$C$35)</f>
        <v>14265</v>
      </c>
      <c r="D10" s="20"/>
      <c r="E10" s="18">
        <f>'8月'!$E$3</f>
        <v>500</v>
      </c>
      <c r="F10" s="19">
        <f>SUM('8月'!$F$5:$F$35)</f>
        <v>7600</v>
      </c>
      <c r="G10" s="20"/>
      <c r="H10" s="18">
        <f ca="1" t="shared" si="0"/>
        <v>14786</v>
      </c>
      <c r="I10" s="19">
        <f ca="1" t="shared" si="1"/>
        <v>6665</v>
      </c>
      <c r="J10" s="20"/>
      <c r="K10" s="18">
        <f ca="1" t="shared" si="2"/>
        <v>21451</v>
      </c>
    </row>
    <row r="11" customHeight="1" spans="1:11">
      <c r="A11" s="15" t="s">
        <v>51</v>
      </c>
      <c r="B11" s="15">
        <f ca="1">'9月'!$B$3</f>
        <v>16868</v>
      </c>
      <c r="C11" s="16">
        <f ca="1">SUM('9月'!$C$5:$C$35)</f>
        <v>14639</v>
      </c>
      <c r="D11" s="17"/>
      <c r="E11" s="15">
        <f>'9月'!$E$3</f>
        <v>500</v>
      </c>
      <c r="F11" s="16">
        <f>SUM('9月'!$F$5:$F$35)</f>
        <v>9900</v>
      </c>
      <c r="G11" s="17"/>
      <c r="H11" s="15">
        <f ca="1" t="shared" si="0"/>
        <v>16368</v>
      </c>
      <c r="I11" s="16">
        <f ca="1" t="shared" si="1"/>
        <v>4739</v>
      </c>
      <c r="J11" s="17"/>
      <c r="K11" s="15">
        <f ca="1" t="shared" si="2"/>
        <v>21107</v>
      </c>
    </row>
    <row r="12" customHeight="1" spans="1:11">
      <c r="A12" s="18" t="s">
        <v>52</v>
      </c>
      <c r="B12" s="18">
        <f ca="1">'10月'!$B$3</f>
        <v>16907</v>
      </c>
      <c r="C12" s="19">
        <f ca="1">SUM('10月'!$C$5:$C$35)</f>
        <v>17536</v>
      </c>
      <c r="D12" s="20"/>
      <c r="E12" s="18">
        <f>'10月'!$E$3</f>
        <v>500</v>
      </c>
      <c r="F12" s="19">
        <f>SUM('10月'!$F$5:$F$35)</f>
        <v>13100</v>
      </c>
      <c r="G12" s="20"/>
      <c r="H12" s="18">
        <f ca="1" t="shared" si="0"/>
        <v>16407</v>
      </c>
      <c r="I12" s="19">
        <f ca="1" t="shared" si="1"/>
        <v>4436</v>
      </c>
      <c r="J12" s="20"/>
      <c r="K12" s="18">
        <f ca="1" t="shared" si="2"/>
        <v>20843</v>
      </c>
    </row>
    <row r="13" customHeight="1" spans="1:11">
      <c r="A13" s="15" t="s">
        <v>53</v>
      </c>
      <c r="B13" s="15">
        <f ca="1">'11月'!$B$3</f>
        <v>15062</v>
      </c>
      <c r="C13" s="16">
        <f ca="1">SUM('11月'!$C$5:$C$35)</f>
        <v>15273</v>
      </c>
      <c r="D13" s="17"/>
      <c r="E13" s="15">
        <f>'11月'!$E$3</f>
        <v>500</v>
      </c>
      <c r="F13" s="16">
        <f>SUM('11月'!$F$5:$F$35)</f>
        <v>11100</v>
      </c>
      <c r="G13" s="17"/>
      <c r="H13" s="15">
        <f ca="1" t="shared" si="0"/>
        <v>14562</v>
      </c>
      <c r="I13" s="16">
        <f ca="1" t="shared" si="1"/>
        <v>4173</v>
      </c>
      <c r="J13" s="17"/>
      <c r="K13" s="15">
        <f ca="1" t="shared" si="2"/>
        <v>18735</v>
      </c>
    </row>
    <row r="14" customHeight="1" spans="1:11">
      <c r="A14" s="18" t="s">
        <v>54</v>
      </c>
      <c r="B14" s="18">
        <f ca="1">'12月'!$B$3</f>
        <v>16494</v>
      </c>
      <c r="C14" s="19">
        <f ca="1">SUM('12月'!$C$5:$C$35)</f>
        <v>17180</v>
      </c>
      <c r="D14" s="20"/>
      <c r="E14" s="18">
        <f>'12月'!$E$3</f>
        <v>500</v>
      </c>
      <c r="F14" s="19">
        <f>SUM('12月'!$F$5:$F$35)</f>
        <v>17600</v>
      </c>
      <c r="G14" s="20"/>
      <c r="H14" s="18">
        <f ca="1" t="shared" si="0"/>
        <v>15994</v>
      </c>
      <c r="I14" s="19">
        <f ca="1" t="shared" si="1"/>
        <v>-420</v>
      </c>
      <c r="J14" s="20"/>
      <c r="K14" s="18">
        <f ca="1" t="shared" si="2"/>
        <v>15574</v>
      </c>
    </row>
    <row r="15" customHeight="1" spans="1:11">
      <c r="A15" s="21" t="s">
        <v>55</v>
      </c>
      <c r="B15" s="21">
        <f ca="1">SUM(B3:B14)</f>
        <v>190233</v>
      </c>
      <c r="C15" s="22">
        <f ca="1" t="shared" ref="C15:K15" si="3">SUM(C3:C14)</f>
        <v>202385</v>
      </c>
      <c r="D15" s="22"/>
      <c r="E15" s="21">
        <f ca="1" t="shared" si="3"/>
        <v>5700</v>
      </c>
      <c r="F15" s="22">
        <f ca="1" t="shared" si="3"/>
        <v>125400</v>
      </c>
      <c r="G15" s="22"/>
      <c r="H15" s="21">
        <f ca="1" t="shared" si="3"/>
        <v>184533</v>
      </c>
      <c r="I15" s="22">
        <f ca="1" t="shared" si="3"/>
        <v>76985</v>
      </c>
      <c r="J15" s="22"/>
      <c r="K15" s="21">
        <f ca="1" t="shared" si="3"/>
        <v>261518</v>
      </c>
    </row>
  </sheetData>
  <mergeCells count="43">
    <mergeCell ref="A1:K1"/>
    <mergeCell ref="C2:D2"/>
    <mergeCell ref="F2:G2"/>
    <mergeCell ref="I2:J2"/>
    <mergeCell ref="C3:D3"/>
    <mergeCell ref="F3:G3"/>
    <mergeCell ref="I3:J3"/>
    <mergeCell ref="C4:D4"/>
    <mergeCell ref="F4:G4"/>
    <mergeCell ref="I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C9:D9"/>
    <mergeCell ref="F9:G9"/>
    <mergeCell ref="I9:J9"/>
    <mergeCell ref="C10:D10"/>
    <mergeCell ref="F10:G10"/>
    <mergeCell ref="I10:J10"/>
    <mergeCell ref="C11:D11"/>
    <mergeCell ref="F11:G11"/>
    <mergeCell ref="I11:J11"/>
    <mergeCell ref="C12:D12"/>
    <mergeCell ref="F12:G12"/>
    <mergeCell ref="I12:J12"/>
    <mergeCell ref="C13:D13"/>
    <mergeCell ref="F13:G13"/>
    <mergeCell ref="I13:J13"/>
    <mergeCell ref="C14:D14"/>
    <mergeCell ref="F14:G14"/>
    <mergeCell ref="I14:J14"/>
    <mergeCell ref="C15:D15"/>
    <mergeCell ref="F15:G15"/>
    <mergeCell ref="I15:J15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4"/>
  <sheetViews>
    <sheetView showGridLines="0" workbookViewId="0">
      <selection activeCell="U9" sqref="U9"/>
    </sheetView>
  </sheetViews>
  <sheetFormatPr defaultColWidth="9" defaultRowHeight="31.95" customHeight="1" outlineLevelRow="3"/>
  <cols>
    <col min="1" max="1" width="10.775" style="3" customWidth="1"/>
    <col min="2" max="13" width="12.775" style="3" customWidth="1"/>
    <col min="14" max="14" width="10.775" style="3" customWidth="1"/>
    <col min="15" max="16384" width="8.89166666666667" style="3"/>
  </cols>
  <sheetData>
    <row r="1" customHeight="1" spans="2:13">
      <c r="B1" s="4" t="s">
        <v>56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2.8" customHeight="1" spans="2:1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Height="1" spans="2:13">
      <c r="B3" s="5" t="s">
        <v>57</v>
      </c>
      <c r="C3" s="6"/>
      <c r="D3" s="6" t="s">
        <v>58</v>
      </c>
      <c r="E3" s="6"/>
      <c r="F3" s="6" t="s">
        <v>59</v>
      </c>
      <c r="G3" s="6"/>
      <c r="H3" s="6" t="s">
        <v>60</v>
      </c>
      <c r="I3" s="6"/>
      <c r="J3" s="6" t="s">
        <v>61</v>
      </c>
      <c r="K3" s="6"/>
      <c r="L3" s="6" t="s">
        <v>62</v>
      </c>
      <c r="M3" s="9"/>
    </row>
    <row r="4" customHeight="1" spans="2:13">
      <c r="B4" s="7">
        <f ca="1">全年统计表!B15</f>
        <v>190233</v>
      </c>
      <c r="C4" s="8"/>
      <c r="D4" s="8">
        <f ca="1">全年统计表!C15</f>
        <v>202385</v>
      </c>
      <c r="E4" s="8"/>
      <c r="F4" s="8">
        <f ca="1">全年统计表!E15</f>
        <v>5700</v>
      </c>
      <c r="G4" s="8"/>
      <c r="H4" s="8">
        <f ca="1">全年统计表!F15</f>
        <v>125400</v>
      </c>
      <c r="I4" s="8"/>
      <c r="J4" s="8">
        <f ca="1">全年统计表!H15</f>
        <v>184533</v>
      </c>
      <c r="K4" s="8"/>
      <c r="L4" s="8">
        <f ca="1">全年统计表!I15</f>
        <v>76985</v>
      </c>
      <c r="M4" s="10"/>
    </row>
  </sheetData>
  <mergeCells count="13"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1:M2"/>
  </mergeCell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5"/>
  <sheetViews>
    <sheetView showGridLines="0" zoomScale="190" zoomScaleNormal="190" workbookViewId="0">
      <selection activeCell="K8" sqref="K8"/>
    </sheetView>
  </sheetViews>
  <sheetFormatPr defaultColWidth="9" defaultRowHeight="24" customHeight="1" outlineLevelRow="4"/>
  <cols>
    <col min="9" max="9" width="14.3333333333333" customWidth="1"/>
    <col min="10" max="10" width="20.8916666666667" customWidth="1"/>
  </cols>
  <sheetData>
    <row r="2" ht="68.4" customHeight="1" spans="2:10">
      <c r="B2" s="1" t="s">
        <v>63</v>
      </c>
      <c r="C2" s="1"/>
      <c r="D2" s="1"/>
      <c r="E2" s="1"/>
      <c r="F2" s="1"/>
      <c r="G2" s="1"/>
      <c r="H2" s="1"/>
      <c r="I2" s="1"/>
      <c r="J2" s="1"/>
    </row>
    <row r="3" ht="66" customHeight="1" spans="2:10">
      <c r="B3" s="2" t="s">
        <v>64</v>
      </c>
      <c r="C3" s="2"/>
      <c r="D3" s="2"/>
      <c r="E3" s="2"/>
      <c r="F3" s="2"/>
      <c r="G3" s="2"/>
      <c r="H3" s="2"/>
      <c r="I3" s="2"/>
      <c r="J3" s="2"/>
    </row>
    <row r="4" ht="44.4" customHeight="1" spans="2:10">
      <c r="B4" s="2" t="s">
        <v>65</v>
      </c>
      <c r="C4" s="2"/>
      <c r="D4" s="2"/>
      <c r="E4" s="2"/>
      <c r="F4" s="2"/>
      <c r="G4" s="2"/>
      <c r="H4" s="2"/>
      <c r="I4" s="2"/>
      <c r="J4" s="2"/>
    </row>
    <row r="5" ht="45" customHeight="1" spans="2:10">
      <c r="B5" s="2" t="s">
        <v>66</v>
      </c>
      <c r="C5" s="2"/>
      <c r="D5" s="2"/>
      <c r="E5" s="2"/>
      <c r="F5" s="2"/>
      <c r="G5" s="2"/>
      <c r="H5" s="2"/>
      <c r="I5" s="2"/>
      <c r="J5" s="2"/>
    </row>
  </sheetData>
  <mergeCells count="4">
    <mergeCell ref="B2:J2"/>
    <mergeCell ref="B3:J3"/>
    <mergeCell ref="B4:J4"/>
    <mergeCell ref="B5:J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zoomScale="115" zoomScaleNormal="115" workbookViewId="0">
      <selection activeCell="K1" sqref="K1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0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SUM(J5:J35)</f>
        <v>30704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SUM(B5:B35)</f>
        <v>18694</v>
      </c>
      <c r="C3" s="40">
        <f ca="1">SUM(C5:C35)</f>
        <v>18410</v>
      </c>
      <c r="D3" s="44"/>
      <c r="E3" s="32">
        <f>SUM(E5:E35)</f>
        <v>500</v>
      </c>
      <c r="F3" s="32">
        <f>SUM(F5:F35)</f>
        <v>5900</v>
      </c>
      <c r="G3" s="32"/>
      <c r="H3" s="32">
        <f ca="1">SUM(H5:H35)</f>
        <v>18194</v>
      </c>
      <c r="I3" s="32">
        <f ca="1">SUM(I5:I35)</f>
        <v>12510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44197</v>
      </c>
      <c r="B5" s="35">
        <f ca="1">RANDBETWEEN(100,1000)</f>
        <v>607</v>
      </c>
      <c r="C5" s="35">
        <f ca="1">RANDBETWEEN(100,1000)</f>
        <v>301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607</v>
      </c>
      <c r="I5" s="35">
        <f ca="1">C5-F5</f>
        <v>1</v>
      </c>
      <c r="J5" s="35">
        <f ca="1">H5+I5</f>
        <v>608</v>
      </c>
    </row>
    <row r="6" customHeight="1" spans="1:10">
      <c r="A6" s="36">
        <v>44198</v>
      </c>
      <c r="B6" s="37">
        <f ca="1" t="shared" ref="B6:C35" si="0">RANDBETWEEN(100,1000)</f>
        <v>402</v>
      </c>
      <c r="C6" s="37">
        <f ca="1" t="shared" si="0"/>
        <v>230</v>
      </c>
      <c r="D6" s="37" t="s">
        <v>20</v>
      </c>
      <c r="E6" s="37">
        <v>200</v>
      </c>
      <c r="F6" s="37"/>
      <c r="G6" s="37" t="s">
        <v>22</v>
      </c>
      <c r="H6" s="37">
        <f ca="1" t="shared" ref="H6:H35" si="1">B6-E6</f>
        <v>202</v>
      </c>
      <c r="I6" s="37">
        <f ca="1" t="shared" ref="I6:I35" si="2">C6-F6</f>
        <v>230</v>
      </c>
      <c r="J6" s="37">
        <f ca="1" t="shared" ref="J6:J35" si="3">H6+I6</f>
        <v>432</v>
      </c>
    </row>
    <row r="7" customHeight="1" spans="1:10">
      <c r="A7" s="34">
        <v>44199</v>
      </c>
      <c r="B7" s="35">
        <f ca="1" t="shared" si="0"/>
        <v>591</v>
      </c>
      <c r="C7" s="35">
        <f ca="1" t="shared" si="0"/>
        <v>531</v>
      </c>
      <c r="D7" s="35" t="s">
        <v>20</v>
      </c>
      <c r="E7" s="35">
        <v>0</v>
      </c>
      <c r="F7" s="35">
        <v>0</v>
      </c>
      <c r="G7" s="35"/>
      <c r="H7" s="35">
        <f ca="1" t="shared" si="1"/>
        <v>591</v>
      </c>
      <c r="I7" s="35">
        <f ca="1" t="shared" si="2"/>
        <v>531</v>
      </c>
      <c r="J7" s="35">
        <f ca="1" t="shared" si="3"/>
        <v>1122</v>
      </c>
    </row>
    <row r="8" customHeight="1" spans="1:10">
      <c r="A8" s="36">
        <v>44200</v>
      </c>
      <c r="B8" s="37">
        <f ca="1" t="shared" si="0"/>
        <v>925</v>
      </c>
      <c r="C8" s="37">
        <f ca="1" t="shared" si="0"/>
        <v>650</v>
      </c>
      <c r="D8" s="37" t="s">
        <v>20</v>
      </c>
      <c r="E8" s="37">
        <v>0</v>
      </c>
      <c r="F8" s="37">
        <v>0</v>
      </c>
      <c r="G8" s="37"/>
      <c r="H8" s="37">
        <f ca="1" t="shared" si="1"/>
        <v>925</v>
      </c>
      <c r="I8" s="37">
        <f ca="1" t="shared" si="2"/>
        <v>650</v>
      </c>
      <c r="J8" s="37">
        <f ca="1" t="shared" si="3"/>
        <v>1575</v>
      </c>
    </row>
    <row r="9" customHeight="1" spans="1:10">
      <c r="A9" s="34">
        <v>44201</v>
      </c>
      <c r="B9" s="35">
        <f ca="1" t="shared" si="0"/>
        <v>642</v>
      </c>
      <c r="C9" s="35">
        <f ca="1" t="shared" si="0"/>
        <v>605</v>
      </c>
      <c r="D9" s="35" t="s">
        <v>20</v>
      </c>
      <c r="E9" s="35">
        <v>0</v>
      </c>
      <c r="F9" s="35">
        <v>0</v>
      </c>
      <c r="G9" s="35"/>
      <c r="H9" s="35">
        <f ca="1" t="shared" si="1"/>
        <v>642</v>
      </c>
      <c r="I9" s="35">
        <f ca="1" t="shared" si="2"/>
        <v>605</v>
      </c>
      <c r="J9" s="35">
        <f ca="1" t="shared" si="3"/>
        <v>1247</v>
      </c>
    </row>
    <row r="10" customHeight="1" spans="1:10">
      <c r="A10" s="36">
        <v>44202</v>
      </c>
      <c r="B10" s="37">
        <f ca="1" t="shared" si="0"/>
        <v>839</v>
      </c>
      <c r="C10" s="37">
        <f ca="1" t="shared" si="0"/>
        <v>787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839</v>
      </c>
      <c r="I10" s="37">
        <f ca="1" t="shared" si="2"/>
        <v>587</v>
      </c>
      <c r="J10" s="37">
        <f ca="1" t="shared" si="3"/>
        <v>1426</v>
      </c>
    </row>
    <row r="11" customHeight="1" spans="1:10">
      <c r="A11" s="34">
        <v>44203</v>
      </c>
      <c r="B11" s="35">
        <f ca="1" t="shared" si="0"/>
        <v>182</v>
      </c>
      <c r="C11" s="35">
        <f ca="1" t="shared" si="0"/>
        <v>363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-118</v>
      </c>
      <c r="I11" s="35">
        <f ca="1" t="shared" si="2"/>
        <v>363</v>
      </c>
      <c r="J11" s="35">
        <f ca="1" t="shared" si="3"/>
        <v>245</v>
      </c>
    </row>
    <row r="12" customHeight="1" spans="1:10">
      <c r="A12" s="36">
        <v>44204</v>
      </c>
      <c r="B12" s="37">
        <f ca="1" t="shared" si="0"/>
        <v>635</v>
      </c>
      <c r="C12" s="37">
        <f ca="1" t="shared" si="0"/>
        <v>660</v>
      </c>
      <c r="D12" s="37"/>
      <c r="E12" s="37"/>
      <c r="F12" s="37">
        <v>600</v>
      </c>
      <c r="G12" s="37" t="s">
        <v>25</v>
      </c>
      <c r="H12" s="37">
        <f ca="1" t="shared" si="1"/>
        <v>635</v>
      </c>
      <c r="I12" s="37">
        <f ca="1" t="shared" si="2"/>
        <v>60</v>
      </c>
      <c r="J12" s="37">
        <f ca="1" t="shared" si="3"/>
        <v>695</v>
      </c>
    </row>
    <row r="13" customHeight="1" spans="1:10">
      <c r="A13" s="34">
        <v>44205</v>
      </c>
      <c r="B13" s="35">
        <f ca="1" t="shared" si="0"/>
        <v>854</v>
      </c>
      <c r="C13" s="35">
        <f ca="1" t="shared" si="0"/>
        <v>984</v>
      </c>
      <c r="D13" s="35"/>
      <c r="E13" s="35"/>
      <c r="F13" s="35">
        <v>4800</v>
      </c>
      <c r="G13" s="35"/>
      <c r="H13" s="35">
        <f ca="1" t="shared" si="1"/>
        <v>854</v>
      </c>
      <c r="I13" s="35">
        <f ca="1" t="shared" si="2"/>
        <v>-3816</v>
      </c>
      <c r="J13" s="35">
        <f ca="1" t="shared" si="3"/>
        <v>-2962</v>
      </c>
    </row>
    <row r="14" customHeight="1" spans="1:10">
      <c r="A14" s="36">
        <v>44206</v>
      </c>
      <c r="B14" s="37">
        <f ca="1" t="shared" si="0"/>
        <v>753</v>
      </c>
      <c r="C14" s="37">
        <f ca="1" t="shared" si="0"/>
        <v>299</v>
      </c>
      <c r="D14" s="37"/>
      <c r="E14" s="37"/>
      <c r="F14" s="37"/>
      <c r="G14" s="37"/>
      <c r="H14" s="37">
        <f ca="1" t="shared" si="1"/>
        <v>753</v>
      </c>
      <c r="I14" s="37">
        <f ca="1" t="shared" si="2"/>
        <v>299</v>
      </c>
      <c r="J14" s="37">
        <f ca="1" t="shared" si="3"/>
        <v>1052</v>
      </c>
    </row>
    <row r="15" customHeight="1" spans="1:10">
      <c r="A15" s="34">
        <v>44207</v>
      </c>
      <c r="B15" s="35">
        <f ca="1" t="shared" si="0"/>
        <v>505</v>
      </c>
      <c r="C15" s="35">
        <f ca="1" t="shared" si="0"/>
        <v>841</v>
      </c>
      <c r="D15" s="35"/>
      <c r="E15" s="35"/>
      <c r="F15" s="35"/>
      <c r="G15" s="35"/>
      <c r="H15" s="35">
        <f ca="1" t="shared" si="1"/>
        <v>505</v>
      </c>
      <c r="I15" s="35">
        <f ca="1" t="shared" si="2"/>
        <v>841</v>
      </c>
      <c r="J15" s="35">
        <f ca="1" t="shared" si="3"/>
        <v>1346</v>
      </c>
    </row>
    <row r="16" customHeight="1" spans="1:10">
      <c r="A16" s="36">
        <v>44208</v>
      </c>
      <c r="B16" s="37">
        <f ca="1" t="shared" si="0"/>
        <v>371</v>
      </c>
      <c r="C16" s="37">
        <f ca="1" t="shared" si="0"/>
        <v>809</v>
      </c>
      <c r="D16" s="37"/>
      <c r="E16" s="37"/>
      <c r="F16" s="37"/>
      <c r="G16" s="37"/>
      <c r="H16" s="37">
        <f ca="1" t="shared" si="1"/>
        <v>371</v>
      </c>
      <c r="I16" s="37">
        <f ca="1" t="shared" si="2"/>
        <v>809</v>
      </c>
      <c r="J16" s="37">
        <f ca="1" t="shared" si="3"/>
        <v>1180</v>
      </c>
    </row>
    <row r="17" customHeight="1" spans="1:10">
      <c r="A17" s="34">
        <v>44209</v>
      </c>
      <c r="B17" s="35">
        <f ca="1" t="shared" si="0"/>
        <v>865</v>
      </c>
      <c r="C17" s="35">
        <f ca="1" t="shared" si="0"/>
        <v>526</v>
      </c>
      <c r="D17" s="35"/>
      <c r="E17" s="35"/>
      <c r="F17" s="35"/>
      <c r="G17" s="35"/>
      <c r="H17" s="35">
        <f ca="1" t="shared" si="1"/>
        <v>865</v>
      </c>
      <c r="I17" s="35">
        <f ca="1" t="shared" si="2"/>
        <v>526</v>
      </c>
      <c r="J17" s="35">
        <f ca="1" t="shared" si="3"/>
        <v>1391</v>
      </c>
    </row>
    <row r="18" customHeight="1" spans="1:10">
      <c r="A18" s="36">
        <v>44210</v>
      </c>
      <c r="B18" s="37">
        <f ca="1" t="shared" si="0"/>
        <v>358</v>
      </c>
      <c r="C18" s="37">
        <f ca="1" t="shared" si="0"/>
        <v>842</v>
      </c>
      <c r="D18" s="37"/>
      <c r="E18" s="37"/>
      <c r="F18" s="37"/>
      <c r="G18" s="37"/>
      <c r="H18" s="37">
        <f ca="1" t="shared" si="1"/>
        <v>358</v>
      </c>
      <c r="I18" s="37">
        <f ca="1" t="shared" si="2"/>
        <v>842</v>
      </c>
      <c r="J18" s="37">
        <f ca="1" t="shared" si="3"/>
        <v>1200</v>
      </c>
    </row>
    <row r="19" customHeight="1" spans="1:10">
      <c r="A19" s="34">
        <v>44211</v>
      </c>
      <c r="B19" s="35">
        <f ca="1" t="shared" si="0"/>
        <v>611</v>
      </c>
      <c r="C19" s="35">
        <f ca="1" t="shared" si="0"/>
        <v>599</v>
      </c>
      <c r="D19" s="35"/>
      <c r="E19" s="35"/>
      <c r="F19" s="35"/>
      <c r="G19" s="35"/>
      <c r="H19" s="35">
        <f ca="1" t="shared" si="1"/>
        <v>611</v>
      </c>
      <c r="I19" s="35">
        <f ca="1" t="shared" si="2"/>
        <v>599</v>
      </c>
      <c r="J19" s="35">
        <f ca="1" t="shared" si="3"/>
        <v>1210</v>
      </c>
    </row>
    <row r="20" customHeight="1" spans="1:10">
      <c r="A20" s="36">
        <v>44212</v>
      </c>
      <c r="B20" s="37">
        <f ca="1" t="shared" si="0"/>
        <v>629</v>
      </c>
      <c r="C20" s="37">
        <f ca="1" t="shared" si="0"/>
        <v>262</v>
      </c>
      <c r="D20" s="37"/>
      <c r="E20" s="37"/>
      <c r="F20" s="37"/>
      <c r="G20" s="37"/>
      <c r="H20" s="37">
        <f ca="1" t="shared" si="1"/>
        <v>629</v>
      </c>
      <c r="I20" s="37">
        <f ca="1" t="shared" si="2"/>
        <v>262</v>
      </c>
      <c r="J20" s="37">
        <f ca="1" t="shared" si="3"/>
        <v>891</v>
      </c>
    </row>
    <row r="21" customHeight="1" spans="1:10">
      <c r="A21" s="34">
        <v>44213</v>
      </c>
      <c r="B21" s="35">
        <f ca="1" t="shared" si="0"/>
        <v>137</v>
      </c>
      <c r="C21" s="35">
        <f ca="1" t="shared" si="0"/>
        <v>809</v>
      </c>
      <c r="D21" s="35"/>
      <c r="E21" s="35"/>
      <c r="F21" s="35"/>
      <c r="G21" s="35"/>
      <c r="H21" s="35">
        <f ca="1" t="shared" si="1"/>
        <v>137</v>
      </c>
      <c r="I21" s="35">
        <f ca="1" t="shared" si="2"/>
        <v>809</v>
      </c>
      <c r="J21" s="35">
        <f ca="1" t="shared" si="3"/>
        <v>946</v>
      </c>
    </row>
    <row r="22" customHeight="1" spans="1:10">
      <c r="A22" s="36">
        <v>44214</v>
      </c>
      <c r="B22" s="37">
        <f ca="1" t="shared" si="0"/>
        <v>569</v>
      </c>
      <c r="C22" s="37">
        <f ca="1" t="shared" si="0"/>
        <v>900</v>
      </c>
      <c r="D22" s="37"/>
      <c r="E22" s="37"/>
      <c r="F22" s="37"/>
      <c r="G22" s="37"/>
      <c r="H22" s="37">
        <f ca="1" t="shared" si="1"/>
        <v>569</v>
      </c>
      <c r="I22" s="37">
        <f ca="1" t="shared" si="2"/>
        <v>900</v>
      </c>
      <c r="J22" s="37">
        <f ca="1" t="shared" si="3"/>
        <v>1469</v>
      </c>
    </row>
    <row r="23" customHeight="1" spans="1:10">
      <c r="A23" s="34">
        <v>44215</v>
      </c>
      <c r="B23" s="35">
        <f ca="1" t="shared" si="0"/>
        <v>419</v>
      </c>
      <c r="C23" s="35">
        <f ca="1" t="shared" si="0"/>
        <v>827</v>
      </c>
      <c r="D23" s="35"/>
      <c r="E23" s="35"/>
      <c r="F23" s="35"/>
      <c r="G23" s="35"/>
      <c r="H23" s="35">
        <f ca="1" t="shared" si="1"/>
        <v>419</v>
      </c>
      <c r="I23" s="35">
        <f ca="1" t="shared" si="2"/>
        <v>827</v>
      </c>
      <c r="J23" s="35">
        <f ca="1" t="shared" si="3"/>
        <v>1246</v>
      </c>
    </row>
    <row r="24" customHeight="1" spans="1:10">
      <c r="A24" s="36">
        <v>44216</v>
      </c>
      <c r="B24" s="37">
        <f ca="1" t="shared" si="0"/>
        <v>689</v>
      </c>
      <c r="C24" s="37">
        <f ca="1" t="shared" si="0"/>
        <v>215</v>
      </c>
      <c r="D24" s="37"/>
      <c r="E24" s="37"/>
      <c r="F24" s="37"/>
      <c r="G24" s="37"/>
      <c r="H24" s="37">
        <f ca="1" t="shared" si="1"/>
        <v>689</v>
      </c>
      <c r="I24" s="37">
        <f ca="1" t="shared" si="2"/>
        <v>215</v>
      </c>
      <c r="J24" s="37">
        <f ca="1" t="shared" si="3"/>
        <v>904</v>
      </c>
    </row>
    <row r="25" customHeight="1" spans="1:10">
      <c r="A25" s="34">
        <v>44217</v>
      </c>
      <c r="B25" s="35">
        <f ca="1" t="shared" si="0"/>
        <v>934</v>
      </c>
      <c r="C25" s="35">
        <f ca="1" t="shared" si="0"/>
        <v>315</v>
      </c>
      <c r="D25" s="35"/>
      <c r="E25" s="35"/>
      <c r="F25" s="35"/>
      <c r="G25" s="35"/>
      <c r="H25" s="35">
        <f ca="1" t="shared" si="1"/>
        <v>934</v>
      </c>
      <c r="I25" s="35">
        <f ca="1" t="shared" si="2"/>
        <v>315</v>
      </c>
      <c r="J25" s="35">
        <f ca="1" t="shared" si="3"/>
        <v>1249</v>
      </c>
    </row>
    <row r="26" customHeight="1" spans="1:10">
      <c r="A26" s="36">
        <v>44218</v>
      </c>
      <c r="B26" s="37">
        <f ca="1" t="shared" si="0"/>
        <v>645</v>
      </c>
      <c r="C26" s="37">
        <f ca="1" t="shared" si="0"/>
        <v>775</v>
      </c>
      <c r="D26" s="37"/>
      <c r="E26" s="37"/>
      <c r="F26" s="37"/>
      <c r="G26" s="37"/>
      <c r="H26" s="37">
        <f ca="1" t="shared" si="1"/>
        <v>645</v>
      </c>
      <c r="I26" s="37">
        <f ca="1" t="shared" si="2"/>
        <v>775</v>
      </c>
      <c r="J26" s="37">
        <f ca="1" t="shared" si="3"/>
        <v>1420</v>
      </c>
    </row>
    <row r="27" customHeight="1" spans="1:10">
      <c r="A27" s="34">
        <v>44219</v>
      </c>
      <c r="B27" s="35">
        <f ca="1" t="shared" si="0"/>
        <v>772</v>
      </c>
      <c r="C27" s="35">
        <f ca="1" t="shared" si="0"/>
        <v>690</v>
      </c>
      <c r="D27" s="35"/>
      <c r="E27" s="35"/>
      <c r="F27" s="35"/>
      <c r="G27" s="35"/>
      <c r="H27" s="35">
        <f ca="1" t="shared" si="1"/>
        <v>772</v>
      </c>
      <c r="I27" s="35">
        <f ca="1" t="shared" si="2"/>
        <v>690</v>
      </c>
      <c r="J27" s="35">
        <f ca="1" t="shared" si="3"/>
        <v>1462</v>
      </c>
    </row>
    <row r="28" customHeight="1" spans="1:10">
      <c r="A28" s="36">
        <v>44220</v>
      </c>
      <c r="B28" s="37">
        <f ca="1" t="shared" si="0"/>
        <v>781</v>
      </c>
      <c r="C28" s="37">
        <f ca="1" t="shared" si="0"/>
        <v>506</v>
      </c>
      <c r="D28" s="37"/>
      <c r="E28" s="37"/>
      <c r="F28" s="37"/>
      <c r="G28" s="37"/>
      <c r="H28" s="37">
        <f ca="1" t="shared" si="1"/>
        <v>781</v>
      </c>
      <c r="I28" s="37">
        <f ca="1" t="shared" si="2"/>
        <v>506</v>
      </c>
      <c r="J28" s="37">
        <f ca="1" t="shared" si="3"/>
        <v>1287</v>
      </c>
    </row>
    <row r="29" customHeight="1" spans="1:10">
      <c r="A29" s="34">
        <v>44221</v>
      </c>
      <c r="B29" s="35">
        <f ca="1" t="shared" si="0"/>
        <v>723</v>
      </c>
      <c r="C29" s="35">
        <f ca="1" t="shared" si="0"/>
        <v>659</v>
      </c>
      <c r="D29" s="35"/>
      <c r="E29" s="35"/>
      <c r="F29" s="35"/>
      <c r="G29" s="35"/>
      <c r="H29" s="35">
        <f ca="1" t="shared" si="1"/>
        <v>723</v>
      </c>
      <c r="I29" s="35">
        <f ca="1" t="shared" si="2"/>
        <v>659</v>
      </c>
      <c r="J29" s="35">
        <f ca="1" t="shared" si="3"/>
        <v>1382</v>
      </c>
    </row>
    <row r="30" customHeight="1" spans="1:10">
      <c r="A30" s="36">
        <v>44222</v>
      </c>
      <c r="B30" s="37">
        <f ca="1" t="shared" si="0"/>
        <v>455</v>
      </c>
      <c r="C30" s="37">
        <f ca="1" t="shared" si="0"/>
        <v>664</v>
      </c>
      <c r="D30" s="37"/>
      <c r="E30" s="37"/>
      <c r="F30" s="37"/>
      <c r="G30" s="37"/>
      <c r="H30" s="37">
        <f ca="1" t="shared" si="1"/>
        <v>455</v>
      </c>
      <c r="I30" s="37">
        <f ca="1" t="shared" si="2"/>
        <v>664</v>
      </c>
      <c r="J30" s="37">
        <f ca="1" t="shared" si="3"/>
        <v>1119</v>
      </c>
    </row>
    <row r="31" customHeight="1" spans="1:10">
      <c r="A31" s="34">
        <v>44223</v>
      </c>
      <c r="B31" s="35">
        <f ca="1" t="shared" si="0"/>
        <v>413</v>
      </c>
      <c r="C31" s="35">
        <f ca="1" t="shared" si="0"/>
        <v>798</v>
      </c>
      <c r="D31" s="35"/>
      <c r="E31" s="35"/>
      <c r="F31" s="35"/>
      <c r="G31" s="35"/>
      <c r="H31" s="35">
        <f ca="1" t="shared" si="1"/>
        <v>413</v>
      </c>
      <c r="I31" s="35">
        <f ca="1" t="shared" si="2"/>
        <v>798</v>
      </c>
      <c r="J31" s="35">
        <f ca="1" t="shared" si="3"/>
        <v>1211</v>
      </c>
    </row>
    <row r="32" customHeight="1" spans="1:10">
      <c r="A32" s="36">
        <v>44224</v>
      </c>
      <c r="B32" s="37">
        <f ca="1" t="shared" si="0"/>
        <v>278</v>
      </c>
      <c r="C32" s="37">
        <f ca="1" t="shared" si="0"/>
        <v>174</v>
      </c>
      <c r="D32" s="37"/>
      <c r="E32" s="37"/>
      <c r="F32" s="37"/>
      <c r="G32" s="37"/>
      <c r="H32" s="37">
        <f ca="1" t="shared" si="1"/>
        <v>278</v>
      </c>
      <c r="I32" s="37">
        <f ca="1" t="shared" si="2"/>
        <v>174</v>
      </c>
      <c r="J32" s="37">
        <f ca="1" t="shared" si="3"/>
        <v>452</v>
      </c>
    </row>
    <row r="33" customHeight="1" spans="1:10">
      <c r="A33" s="34">
        <v>44225</v>
      </c>
      <c r="B33" s="35">
        <f ca="1" t="shared" si="0"/>
        <v>880</v>
      </c>
      <c r="C33" s="35">
        <f ca="1" t="shared" si="0"/>
        <v>319</v>
      </c>
      <c r="D33" s="35"/>
      <c r="E33" s="35"/>
      <c r="F33" s="35"/>
      <c r="G33" s="35"/>
      <c r="H33" s="35">
        <f ca="1" t="shared" si="1"/>
        <v>880</v>
      </c>
      <c r="I33" s="35">
        <f ca="1" t="shared" si="2"/>
        <v>319</v>
      </c>
      <c r="J33" s="35">
        <f ca="1" t="shared" si="3"/>
        <v>1199</v>
      </c>
    </row>
    <row r="34" customHeight="1" spans="1:10">
      <c r="A34" s="36">
        <v>44226</v>
      </c>
      <c r="B34" s="37">
        <f ca="1" t="shared" si="0"/>
        <v>687</v>
      </c>
      <c r="C34" s="37">
        <f ca="1" t="shared" si="0"/>
        <v>714</v>
      </c>
      <c r="D34" s="37"/>
      <c r="E34" s="37"/>
      <c r="F34" s="37"/>
      <c r="G34" s="37"/>
      <c r="H34" s="37">
        <f ca="1" t="shared" si="1"/>
        <v>687</v>
      </c>
      <c r="I34" s="37">
        <f ca="1" t="shared" si="2"/>
        <v>714</v>
      </c>
      <c r="J34" s="37">
        <f ca="1" t="shared" si="3"/>
        <v>1401</v>
      </c>
    </row>
    <row r="35" customHeight="1" spans="1:10">
      <c r="A35" s="34">
        <v>44227</v>
      </c>
      <c r="B35" s="35">
        <f ca="1" t="shared" si="0"/>
        <v>543</v>
      </c>
      <c r="C35" s="35">
        <f ca="1" t="shared" si="0"/>
        <v>756</v>
      </c>
      <c r="D35" s="35"/>
      <c r="E35" s="35"/>
      <c r="F35" s="35"/>
      <c r="G35" s="35"/>
      <c r="H35" s="35">
        <f ca="1" t="shared" si="1"/>
        <v>543</v>
      </c>
      <c r="I35" s="35">
        <f ca="1" t="shared" si="2"/>
        <v>756</v>
      </c>
      <c r="J35" s="35">
        <f ca="1" t="shared" si="3"/>
        <v>1299</v>
      </c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showGridLines="0" zoomScale="115" zoomScaleNormal="115" workbookViewId="0">
      <selection activeCell="L2" sqref="L2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26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SUM(J5:J32)</f>
        <v>23432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SUM(B5:B32)</f>
        <v>13582</v>
      </c>
      <c r="C3" s="32">
        <f ca="1">SUM(C5:C32)</f>
        <v>17450</v>
      </c>
      <c r="D3" s="32"/>
      <c r="E3" s="32">
        <f>SUM(E5:E32)</f>
        <v>500</v>
      </c>
      <c r="F3" s="32">
        <f>SUM(F5:F32)</f>
        <v>7100</v>
      </c>
      <c r="G3" s="32"/>
      <c r="H3" s="32">
        <f ca="1">SUM(H5:H32)</f>
        <v>13082</v>
      </c>
      <c r="I3" s="32">
        <f ca="1">SUM(I5:I32)</f>
        <v>10350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44228</v>
      </c>
      <c r="B5" s="35">
        <f ca="1">RANDBETWEEN(100,1000)</f>
        <v>273</v>
      </c>
      <c r="C5" s="35">
        <f ca="1">RANDBETWEEN(100,1000)</f>
        <v>691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273</v>
      </c>
      <c r="I5" s="35">
        <f ca="1">C5-F5</f>
        <v>391</v>
      </c>
      <c r="J5" s="35">
        <f ca="1">H5+I5</f>
        <v>664</v>
      </c>
    </row>
    <row r="6" customHeight="1" spans="1:10">
      <c r="A6" s="36">
        <v>44229</v>
      </c>
      <c r="B6" s="37">
        <f ca="1" t="shared" ref="B6:C32" si="0">RANDBETWEEN(100,1000)</f>
        <v>338</v>
      </c>
      <c r="C6" s="37">
        <f ca="1" t="shared" si="0"/>
        <v>947</v>
      </c>
      <c r="D6" s="37" t="s">
        <v>20</v>
      </c>
      <c r="E6" s="37">
        <v>200</v>
      </c>
      <c r="F6" s="37"/>
      <c r="G6" s="37" t="s">
        <v>22</v>
      </c>
      <c r="H6" s="37">
        <f ca="1" t="shared" ref="H6:I32" si="1">B6-E6</f>
        <v>138</v>
      </c>
      <c r="I6" s="37">
        <f ca="1" t="shared" si="1"/>
        <v>947</v>
      </c>
      <c r="J6" s="37">
        <f ca="1" t="shared" ref="J6:J32" si="2">H6+I6</f>
        <v>1085</v>
      </c>
    </row>
    <row r="7" customHeight="1" spans="1:10">
      <c r="A7" s="34">
        <v>44230</v>
      </c>
      <c r="B7" s="35">
        <f ca="1" t="shared" si="0"/>
        <v>909</v>
      </c>
      <c r="C7" s="35">
        <f ca="1" t="shared" si="0"/>
        <v>502</v>
      </c>
      <c r="D7" s="35" t="s">
        <v>20</v>
      </c>
      <c r="E7" s="35">
        <v>0</v>
      </c>
      <c r="F7" s="35">
        <v>0</v>
      </c>
      <c r="G7" s="35"/>
      <c r="H7" s="35">
        <f ca="1" t="shared" si="1"/>
        <v>909</v>
      </c>
      <c r="I7" s="35">
        <f ca="1" t="shared" si="1"/>
        <v>502</v>
      </c>
      <c r="J7" s="35">
        <f ca="1" t="shared" si="2"/>
        <v>1411</v>
      </c>
    </row>
    <row r="8" customHeight="1" spans="1:10">
      <c r="A8" s="36">
        <v>44231</v>
      </c>
      <c r="B8" s="37">
        <f ca="1" t="shared" si="0"/>
        <v>777</v>
      </c>
      <c r="C8" s="37">
        <f ca="1" t="shared" si="0"/>
        <v>959</v>
      </c>
      <c r="D8" s="37" t="s">
        <v>20</v>
      </c>
      <c r="E8" s="37">
        <v>0</v>
      </c>
      <c r="F8" s="37">
        <v>0</v>
      </c>
      <c r="G8" s="37"/>
      <c r="H8" s="37">
        <f ca="1" t="shared" si="1"/>
        <v>777</v>
      </c>
      <c r="I8" s="37">
        <f ca="1" t="shared" si="1"/>
        <v>959</v>
      </c>
      <c r="J8" s="37">
        <f ca="1" t="shared" si="2"/>
        <v>1736</v>
      </c>
    </row>
    <row r="9" customHeight="1" spans="1:10">
      <c r="A9" s="34">
        <v>44232</v>
      </c>
      <c r="B9" s="35">
        <f ca="1" t="shared" si="0"/>
        <v>631</v>
      </c>
      <c r="C9" s="35">
        <f ca="1" t="shared" si="0"/>
        <v>690</v>
      </c>
      <c r="D9" s="35" t="s">
        <v>20</v>
      </c>
      <c r="E9" s="35">
        <v>0</v>
      </c>
      <c r="F9" s="35">
        <v>0</v>
      </c>
      <c r="G9" s="35"/>
      <c r="H9" s="35">
        <f ca="1" t="shared" si="1"/>
        <v>631</v>
      </c>
      <c r="I9" s="35">
        <f ca="1" t="shared" si="1"/>
        <v>690</v>
      </c>
      <c r="J9" s="35">
        <f ca="1" t="shared" si="2"/>
        <v>1321</v>
      </c>
    </row>
    <row r="10" customHeight="1" spans="1:10">
      <c r="A10" s="36">
        <v>44233</v>
      </c>
      <c r="B10" s="37">
        <f ca="1" t="shared" si="0"/>
        <v>220</v>
      </c>
      <c r="C10" s="37">
        <f ca="1" t="shared" si="0"/>
        <v>441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220</v>
      </c>
      <c r="I10" s="37">
        <f ca="1" t="shared" si="1"/>
        <v>241</v>
      </c>
      <c r="J10" s="37">
        <f ca="1" t="shared" si="2"/>
        <v>461</v>
      </c>
    </row>
    <row r="11" customHeight="1" spans="1:10">
      <c r="A11" s="34">
        <v>44234</v>
      </c>
      <c r="B11" s="35">
        <f ca="1" t="shared" si="0"/>
        <v>102</v>
      </c>
      <c r="C11" s="35">
        <f ca="1" t="shared" si="0"/>
        <v>741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-198</v>
      </c>
      <c r="I11" s="35">
        <f ca="1" t="shared" si="1"/>
        <v>741</v>
      </c>
      <c r="J11" s="35">
        <f ca="1" t="shared" si="2"/>
        <v>543</v>
      </c>
    </row>
    <row r="12" customHeight="1" spans="1:10">
      <c r="A12" s="36">
        <v>44235</v>
      </c>
      <c r="B12" s="37">
        <f ca="1" t="shared" si="0"/>
        <v>528</v>
      </c>
      <c r="C12" s="37">
        <f ca="1" t="shared" si="0"/>
        <v>978</v>
      </c>
      <c r="D12" s="37"/>
      <c r="E12" s="37"/>
      <c r="F12" s="37">
        <v>600</v>
      </c>
      <c r="G12" s="37" t="s">
        <v>25</v>
      </c>
      <c r="H12" s="37">
        <f ca="1" t="shared" si="1"/>
        <v>528</v>
      </c>
      <c r="I12" s="37">
        <f ca="1" t="shared" si="1"/>
        <v>378</v>
      </c>
      <c r="J12" s="37">
        <f ca="1" t="shared" si="2"/>
        <v>906</v>
      </c>
    </row>
    <row r="13" customHeight="1" spans="1:10">
      <c r="A13" s="34">
        <v>44236</v>
      </c>
      <c r="B13" s="35">
        <f ca="1" t="shared" si="0"/>
        <v>339</v>
      </c>
      <c r="C13" s="35">
        <f ca="1" t="shared" si="0"/>
        <v>321</v>
      </c>
      <c r="D13" s="35"/>
      <c r="E13" s="35"/>
      <c r="F13" s="35">
        <v>6000</v>
      </c>
      <c r="G13" s="35"/>
      <c r="H13" s="35">
        <f ca="1" t="shared" si="1"/>
        <v>339</v>
      </c>
      <c r="I13" s="35">
        <f ca="1" t="shared" si="1"/>
        <v>-5679</v>
      </c>
      <c r="J13" s="35">
        <f ca="1" t="shared" si="2"/>
        <v>-5340</v>
      </c>
    </row>
    <row r="14" customHeight="1" spans="1:10">
      <c r="A14" s="36">
        <v>44237</v>
      </c>
      <c r="B14" s="37">
        <f ca="1" t="shared" si="0"/>
        <v>368</v>
      </c>
      <c r="C14" s="37">
        <f ca="1" t="shared" si="0"/>
        <v>803</v>
      </c>
      <c r="D14" s="37"/>
      <c r="E14" s="37"/>
      <c r="F14" s="37"/>
      <c r="G14" s="37"/>
      <c r="H14" s="37">
        <f ca="1" t="shared" si="1"/>
        <v>368</v>
      </c>
      <c r="I14" s="37">
        <f ca="1" t="shared" si="1"/>
        <v>803</v>
      </c>
      <c r="J14" s="37">
        <f ca="1" t="shared" si="2"/>
        <v>1171</v>
      </c>
    </row>
    <row r="15" customHeight="1" spans="1:10">
      <c r="A15" s="34">
        <v>44238</v>
      </c>
      <c r="B15" s="35">
        <f ca="1" t="shared" si="0"/>
        <v>820</v>
      </c>
      <c r="C15" s="35">
        <f ca="1" t="shared" si="0"/>
        <v>185</v>
      </c>
      <c r="D15" s="35"/>
      <c r="E15" s="35"/>
      <c r="F15" s="35"/>
      <c r="G15" s="35"/>
      <c r="H15" s="35">
        <f ca="1" t="shared" si="1"/>
        <v>820</v>
      </c>
      <c r="I15" s="35">
        <f ca="1" t="shared" si="1"/>
        <v>185</v>
      </c>
      <c r="J15" s="35">
        <f ca="1" t="shared" si="2"/>
        <v>1005</v>
      </c>
    </row>
    <row r="16" customHeight="1" spans="1:10">
      <c r="A16" s="36">
        <v>44239</v>
      </c>
      <c r="B16" s="37">
        <f ca="1" t="shared" si="0"/>
        <v>216</v>
      </c>
      <c r="C16" s="37">
        <f ca="1" t="shared" si="0"/>
        <v>709</v>
      </c>
      <c r="D16" s="37"/>
      <c r="E16" s="37"/>
      <c r="F16" s="37"/>
      <c r="G16" s="37"/>
      <c r="H16" s="37">
        <f ca="1" t="shared" si="1"/>
        <v>216</v>
      </c>
      <c r="I16" s="37">
        <f ca="1" t="shared" si="1"/>
        <v>709</v>
      </c>
      <c r="J16" s="37">
        <f ca="1" t="shared" si="2"/>
        <v>925</v>
      </c>
    </row>
    <row r="17" customHeight="1" spans="1:10">
      <c r="A17" s="34">
        <v>44240</v>
      </c>
      <c r="B17" s="35">
        <f ca="1" t="shared" si="0"/>
        <v>661</v>
      </c>
      <c r="C17" s="35">
        <f ca="1" t="shared" si="0"/>
        <v>621</v>
      </c>
      <c r="D17" s="35"/>
      <c r="E17" s="35"/>
      <c r="F17" s="35"/>
      <c r="G17" s="35"/>
      <c r="H17" s="35">
        <f ca="1" t="shared" si="1"/>
        <v>661</v>
      </c>
      <c r="I17" s="35">
        <f ca="1" t="shared" si="1"/>
        <v>621</v>
      </c>
      <c r="J17" s="35">
        <f ca="1" t="shared" si="2"/>
        <v>1282</v>
      </c>
    </row>
    <row r="18" customHeight="1" spans="1:10">
      <c r="A18" s="36">
        <v>44241</v>
      </c>
      <c r="B18" s="37">
        <f ca="1" t="shared" si="0"/>
        <v>474</v>
      </c>
      <c r="C18" s="37">
        <f ca="1" t="shared" si="0"/>
        <v>355</v>
      </c>
      <c r="D18" s="37"/>
      <c r="E18" s="37"/>
      <c r="F18" s="37"/>
      <c r="G18" s="37"/>
      <c r="H18" s="37">
        <f ca="1" t="shared" si="1"/>
        <v>474</v>
      </c>
      <c r="I18" s="37">
        <f ca="1" t="shared" si="1"/>
        <v>355</v>
      </c>
      <c r="J18" s="37">
        <f ca="1" t="shared" si="2"/>
        <v>829</v>
      </c>
    </row>
    <row r="19" customHeight="1" spans="1:10">
      <c r="A19" s="34">
        <v>44242</v>
      </c>
      <c r="B19" s="35">
        <f ca="1" t="shared" si="0"/>
        <v>812</v>
      </c>
      <c r="C19" s="35">
        <f ca="1" t="shared" si="0"/>
        <v>839</v>
      </c>
      <c r="D19" s="35"/>
      <c r="E19" s="35"/>
      <c r="F19" s="35"/>
      <c r="G19" s="35"/>
      <c r="H19" s="35">
        <f ca="1" t="shared" si="1"/>
        <v>812</v>
      </c>
      <c r="I19" s="35">
        <f ca="1" t="shared" si="1"/>
        <v>839</v>
      </c>
      <c r="J19" s="35">
        <f ca="1" t="shared" si="2"/>
        <v>1651</v>
      </c>
    </row>
    <row r="20" customHeight="1" spans="1:10">
      <c r="A20" s="36">
        <v>44243</v>
      </c>
      <c r="B20" s="37">
        <f ca="1" t="shared" si="0"/>
        <v>105</v>
      </c>
      <c r="C20" s="37">
        <f ca="1" t="shared" si="0"/>
        <v>745</v>
      </c>
      <c r="D20" s="37"/>
      <c r="E20" s="37"/>
      <c r="F20" s="37"/>
      <c r="G20" s="37"/>
      <c r="H20" s="37">
        <f ca="1" t="shared" si="1"/>
        <v>105</v>
      </c>
      <c r="I20" s="37">
        <f ca="1" t="shared" si="1"/>
        <v>745</v>
      </c>
      <c r="J20" s="37">
        <f ca="1" t="shared" si="2"/>
        <v>850</v>
      </c>
    </row>
    <row r="21" customHeight="1" spans="1:10">
      <c r="A21" s="34">
        <v>44244</v>
      </c>
      <c r="B21" s="35">
        <f ca="1" t="shared" si="0"/>
        <v>884</v>
      </c>
      <c r="C21" s="35">
        <f ca="1" t="shared" si="0"/>
        <v>310</v>
      </c>
      <c r="D21" s="35"/>
      <c r="E21" s="35"/>
      <c r="F21" s="35"/>
      <c r="G21" s="35"/>
      <c r="H21" s="35">
        <f ca="1" t="shared" si="1"/>
        <v>884</v>
      </c>
      <c r="I21" s="35">
        <f ca="1" t="shared" si="1"/>
        <v>310</v>
      </c>
      <c r="J21" s="35">
        <f ca="1" t="shared" si="2"/>
        <v>1194</v>
      </c>
    </row>
    <row r="22" customHeight="1" spans="1:10">
      <c r="A22" s="36">
        <v>44245</v>
      </c>
      <c r="B22" s="37">
        <f ca="1" t="shared" si="0"/>
        <v>657</v>
      </c>
      <c r="C22" s="37">
        <f ca="1" t="shared" si="0"/>
        <v>138</v>
      </c>
      <c r="D22" s="37"/>
      <c r="E22" s="37"/>
      <c r="F22" s="37"/>
      <c r="G22" s="37"/>
      <c r="H22" s="37">
        <f ca="1" t="shared" si="1"/>
        <v>657</v>
      </c>
      <c r="I22" s="37">
        <f ca="1" t="shared" si="1"/>
        <v>138</v>
      </c>
      <c r="J22" s="37">
        <f ca="1" t="shared" si="2"/>
        <v>795</v>
      </c>
    </row>
    <row r="23" customHeight="1" spans="1:10">
      <c r="A23" s="34">
        <v>44246</v>
      </c>
      <c r="B23" s="35">
        <f ca="1" t="shared" si="0"/>
        <v>260</v>
      </c>
      <c r="C23" s="35">
        <f ca="1" t="shared" si="0"/>
        <v>669</v>
      </c>
      <c r="D23" s="35"/>
      <c r="E23" s="35"/>
      <c r="F23" s="35"/>
      <c r="G23" s="35"/>
      <c r="H23" s="35">
        <f ca="1" t="shared" si="1"/>
        <v>260</v>
      </c>
      <c r="I23" s="35">
        <f ca="1" t="shared" si="1"/>
        <v>669</v>
      </c>
      <c r="J23" s="35">
        <f ca="1" t="shared" si="2"/>
        <v>929</v>
      </c>
    </row>
    <row r="24" customHeight="1" spans="1:10">
      <c r="A24" s="36">
        <v>44247</v>
      </c>
      <c r="B24" s="37">
        <f ca="1" t="shared" si="0"/>
        <v>348</v>
      </c>
      <c r="C24" s="37">
        <f ca="1" t="shared" si="0"/>
        <v>603</v>
      </c>
      <c r="D24" s="37"/>
      <c r="E24" s="37"/>
      <c r="F24" s="37"/>
      <c r="G24" s="37"/>
      <c r="H24" s="37">
        <f ca="1" t="shared" si="1"/>
        <v>348</v>
      </c>
      <c r="I24" s="37">
        <f ca="1" t="shared" si="1"/>
        <v>603</v>
      </c>
      <c r="J24" s="37">
        <f ca="1" t="shared" si="2"/>
        <v>951</v>
      </c>
    </row>
    <row r="25" customHeight="1" spans="1:10">
      <c r="A25" s="34">
        <v>44248</v>
      </c>
      <c r="B25" s="35">
        <f ca="1" t="shared" si="0"/>
        <v>288</v>
      </c>
      <c r="C25" s="35">
        <f ca="1" t="shared" si="0"/>
        <v>670</v>
      </c>
      <c r="D25" s="35"/>
      <c r="E25" s="35"/>
      <c r="F25" s="35"/>
      <c r="G25" s="35"/>
      <c r="H25" s="35">
        <f ca="1" t="shared" si="1"/>
        <v>288</v>
      </c>
      <c r="I25" s="35">
        <f ca="1" t="shared" si="1"/>
        <v>670</v>
      </c>
      <c r="J25" s="35">
        <f ca="1" t="shared" si="2"/>
        <v>958</v>
      </c>
    </row>
    <row r="26" customHeight="1" spans="1:10">
      <c r="A26" s="36">
        <v>44249</v>
      </c>
      <c r="B26" s="37">
        <f ca="1" t="shared" si="0"/>
        <v>551</v>
      </c>
      <c r="C26" s="37">
        <f ca="1" t="shared" si="0"/>
        <v>700</v>
      </c>
      <c r="D26" s="37"/>
      <c r="E26" s="37"/>
      <c r="F26" s="37"/>
      <c r="G26" s="37"/>
      <c r="H26" s="37">
        <f ca="1" t="shared" si="1"/>
        <v>551</v>
      </c>
      <c r="I26" s="37">
        <f ca="1" t="shared" si="1"/>
        <v>700</v>
      </c>
      <c r="J26" s="37">
        <f ca="1" t="shared" si="2"/>
        <v>1251</v>
      </c>
    </row>
    <row r="27" customHeight="1" spans="1:10">
      <c r="A27" s="34">
        <v>44250</v>
      </c>
      <c r="B27" s="35">
        <f ca="1" t="shared" si="0"/>
        <v>336</v>
      </c>
      <c r="C27" s="35">
        <f ca="1" t="shared" si="0"/>
        <v>641</v>
      </c>
      <c r="D27" s="35"/>
      <c r="E27" s="35"/>
      <c r="F27" s="35"/>
      <c r="G27" s="35"/>
      <c r="H27" s="35">
        <f ca="1" t="shared" si="1"/>
        <v>336</v>
      </c>
      <c r="I27" s="35">
        <f ca="1" t="shared" si="1"/>
        <v>641</v>
      </c>
      <c r="J27" s="35">
        <f ca="1" t="shared" si="2"/>
        <v>977</v>
      </c>
    </row>
    <row r="28" customHeight="1" spans="1:10">
      <c r="A28" s="36">
        <v>44251</v>
      </c>
      <c r="B28" s="37">
        <f ca="1" t="shared" si="0"/>
        <v>716</v>
      </c>
      <c r="C28" s="37">
        <f ca="1" t="shared" si="0"/>
        <v>509</v>
      </c>
      <c r="D28" s="37"/>
      <c r="E28" s="37"/>
      <c r="F28" s="37"/>
      <c r="G28" s="37"/>
      <c r="H28" s="37">
        <f ca="1" t="shared" si="1"/>
        <v>716</v>
      </c>
      <c r="I28" s="37">
        <f ca="1" t="shared" si="1"/>
        <v>509</v>
      </c>
      <c r="J28" s="37">
        <f ca="1" t="shared" si="2"/>
        <v>1225</v>
      </c>
    </row>
    <row r="29" customHeight="1" spans="1:10">
      <c r="A29" s="34">
        <v>44252</v>
      </c>
      <c r="B29" s="35">
        <f ca="1" t="shared" si="0"/>
        <v>913</v>
      </c>
      <c r="C29" s="35">
        <f ca="1" t="shared" si="0"/>
        <v>925</v>
      </c>
      <c r="D29" s="35"/>
      <c r="E29" s="35"/>
      <c r="F29" s="35"/>
      <c r="G29" s="35"/>
      <c r="H29" s="35">
        <f ca="1" t="shared" si="1"/>
        <v>913</v>
      </c>
      <c r="I29" s="35">
        <f ca="1" t="shared" si="1"/>
        <v>925</v>
      </c>
      <c r="J29" s="35">
        <f ca="1" t="shared" si="2"/>
        <v>1838</v>
      </c>
    </row>
    <row r="30" customHeight="1" spans="1:10">
      <c r="A30" s="36">
        <v>44253</v>
      </c>
      <c r="B30" s="37">
        <f ca="1" t="shared" si="0"/>
        <v>699</v>
      </c>
      <c r="C30" s="37">
        <f ca="1" t="shared" si="0"/>
        <v>494</v>
      </c>
      <c r="D30" s="37"/>
      <c r="E30" s="37"/>
      <c r="F30" s="37"/>
      <c r="G30" s="37"/>
      <c r="H30" s="37">
        <f ca="1" t="shared" si="1"/>
        <v>699</v>
      </c>
      <c r="I30" s="37">
        <f ca="1" t="shared" si="1"/>
        <v>494</v>
      </c>
      <c r="J30" s="37">
        <f ca="1" t="shared" si="2"/>
        <v>1193</v>
      </c>
    </row>
    <row r="31" customHeight="1" spans="1:10">
      <c r="A31" s="34">
        <v>44254</v>
      </c>
      <c r="B31" s="35">
        <f ca="1" t="shared" si="0"/>
        <v>151</v>
      </c>
      <c r="C31" s="35">
        <f ca="1" t="shared" si="0"/>
        <v>488</v>
      </c>
      <c r="D31" s="35"/>
      <c r="E31" s="35"/>
      <c r="F31" s="35"/>
      <c r="G31" s="35"/>
      <c r="H31" s="35">
        <f ca="1" t="shared" si="1"/>
        <v>151</v>
      </c>
      <c r="I31" s="35">
        <f ca="1" t="shared" si="1"/>
        <v>488</v>
      </c>
      <c r="J31" s="35">
        <f ca="1" t="shared" si="2"/>
        <v>639</v>
      </c>
    </row>
    <row r="32" customHeight="1" spans="1:10">
      <c r="A32" s="36">
        <v>44255</v>
      </c>
      <c r="B32" s="37">
        <f ca="1" t="shared" si="0"/>
        <v>206</v>
      </c>
      <c r="C32" s="37">
        <f ca="1" t="shared" si="0"/>
        <v>776</v>
      </c>
      <c r="D32" s="37"/>
      <c r="E32" s="37"/>
      <c r="F32" s="37"/>
      <c r="G32" s="37"/>
      <c r="H32" s="37">
        <f ca="1" t="shared" si="1"/>
        <v>206</v>
      </c>
      <c r="I32" s="37">
        <f ca="1" t="shared" si="1"/>
        <v>776</v>
      </c>
      <c r="J32" s="37">
        <f ca="1" t="shared" si="2"/>
        <v>982</v>
      </c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zoomScale="115" zoomScaleNormal="115" workbookViewId="0">
      <selection activeCell="K5" sqref="K5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27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SUM(J5:J35)</f>
        <v>19572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SUM(B5:B35)</f>
        <v>16570</v>
      </c>
      <c r="C3" s="32">
        <f ca="1">SUM(C5:C35)</f>
        <v>18302</v>
      </c>
      <c r="D3" s="32"/>
      <c r="E3" s="32">
        <f>SUM(E5:E35)</f>
        <v>200</v>
      </c>
      <c r="F3" s="32">
        <f>SUM(F5:F35)</f>
        <v>15100</v>
      </c>
      <c r="G3" s="32"/>
      <c r="H3" s="32">
        <f ca="1">SUM(H5:H35)</f>
        <v>16370</v>
      </c>
      <c r="I3" s="32">
        <f ca="1">SUM(I5:I35)</f>
        <v>3202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44256</v>
      </c>
      <c r="B5" s="35">
        <f ca="1">RANDBETWEEN(100,1000)</f>
        <v>638</v>
      </c>
      <c r="C5" s="35">
        <f ca="1">RANDBETWEEN(100,1000)</f>
        <v>838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638</v>
      </c>
      <c r="I5" s="35">
        <f ca="1">C5-F5</f>
        <v>538</v>
      </c>
      <c r="J5" s="35">
        <f ca="1">H5+I5</f>
        <v>1176</v>
      </c>
    </row>
    <row r="6" customHeight="1" spans="1:10">
      <c r="A6" s="36">
        <v>44257</v>
      </c>
      <c r="B6" s="37">
        <f ca="1" t="shared" ref="B6:C35" si="0">RANDBETWEEN(100,1000)</f>
        <v>592</v>
      </c>
      <c r="C6" s="37">
        <f ca="1" t="shared" si="0"/>
        <v>644</v>
      </c>
      <c r="D6" s="37" t="s">
        <v>20</v>
      </c>
      <c r="E6" s="37">
        <v>200</v>
      </c>
      <c r="F6" s="37"/>
      <c r="G6" s="37" t="s">
        <v>22</v>
      </c>
      <c r="H6" s="37">
        <f ca="1" t="shared" ref="H6:I35" si="1">B6-E6</f>
        <v>392</v>
      </c>
      <c r="I6" s="37">
        <f ca="1" t="shared" si="1"/>
        <v>644</v>
      </c>
      <c r="J6" s="37">
        <f ca="1" t="shared" ref="J6:J35" si="2">H6+I6</f>
        <v>1036</v>
      </c>
    </row>
    <row r="7" customHeight="1" spans="1:10">
      <c r="A7" s="34">
        <v>44258</v>
      </c>
      <c r="B7" s="35">
        <f ca="1" t="shared" si="0"/>
        <v>915</v>
      </c>
      <c r="C7" s="35">
        <f ca="1" t="shared" si="0"/>
        <v>658</v>
      </c>
      <c r="D7" s="35" t="s">
        <v>20</v>
      </c>
      <c r="E7" s="35">
        <v>0</v>
      </c>
      <c r="F7" s="35">
        <v>0</v>
      </c>
      <c r="G7" s="35"/>
      <c r="H7" s="35">
        <f ca="1" t="shared" si="1"/>
        <v>915</v>
      </c>
      <c r="I7" s="35">
        <f ca="1" t="shared" si="1"/>
        <v>658</v>
      </c>
      <c r="J7" s="35">
        <f ca="1" t="shared" si="2"/>
        <v>1573</v>
      </c>
    </row>
    <row r="8" customHeight="1" spans="1:10">
      <c r="A8" s="36">
        <v>44259</v>
      </c>
      <c r="B8" s="37">
        <f ca="1" t="shared" si="0"/>
        <v>161</v>
      </c>
      <c r="C8" s="37">
        <f ca="1" t="shared" si="0"/>
        <v>467</v>
      </c>
      <c r="D8" s="37" t="s">
        <v>20</v>
      </c>
      <c r="E8" s="37">
        <v>0</v>
      </c>
      <c r="F8" s="37">
        <v>0</v>
      </c>
      <c r="G8" s="37"/>
      <c r="H8" s="37">
        <f ca="1" t="shared" si="1"/>
        <v>161</v>
      </c>
      <c r="I8" s="37">
        <f ca="1" t="shared" si="1"/>
        <v>467</v>
      </c>
      <c r="J8" s="37">
        <f ca="1" t="shared" si="2"/>
        <v>628</v>
      </c>
    </row>
    <row r="9" customHeight="1" spans="1:10">
      <c r="A9" s="34">
        <v>44260</v>
      </c>
      <c r="B9" s="35">
        <f ca="1" t="shared" si="0"/>
        <v>661</v>
      </c>
      <c r="C9" s="35">
        <f ca="1" t="shared" si="0"/>
        <v>724</v>
      </c>
      <c r="D9" s="35" t="s">
        <v>20</v>
      </c>
      <c r="E9" s="35">
        <v>0</v>
      </c>
      <c r="F9" s="35">
        <v>0</v>
      </c>
      <c r="G9" s="35"/>
      <c r="H9" s="35">
        <f ca="1" t="shared" si="1"/>
        <v>661</v>
      </c>
      <c r="I9" s="35">
        <f ca="1" t="shared" si="1"/>
        <v>724</v>
      </c>
      <c r="J9" s="35">
        <f ca="1" t="shared" si="2"/>
        <v>1385</v>
      </c>
    </row>
    <row r="10" customHeight="1" spans="1:10">
      <c r="A10" s="36">
        <v>44261</v>
      </c>
      <c r="B10" s="37">
        <f ca="1" t="shared" si="0"/>
        <v>932</v>
      </c>
      <c r="C10" s="37">
        <f ca="1" t="shared" si="0"/>
        <v>652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932</v>
      </c>
      <c r="I10" s="37">
        <f ca="1" t="shared" si="1"/>
        <v>452</v>
      </c>
      <c r="J10" s="37">
        <f ca="1" t="shared" si="2"/>
        <v>1384</v>
      </c>
    </row>
    <row r="11" customHeight="1" spans="1:10">
      <c r="A11" s="34">
        <v>44262</v>
      </c>
      <c r="B11" s="35">
        <f ca="1" t="shared" si="0"/>
        <v>201</v>
      </c>
      <c r="C11" s="35">
        <f ca="1" t="shared" si="0"/>
        <v>234</v>
      </c>
      <c r="D11" s="35" t="s">
        <v>20</v>
      </c>
      <c r="E11" s="35"/>
      <c r="F11" s="35">
        <v>6000</v>
      </c>
      <c r="G11" s="43" t="s">
        <v>28</v>
      </c>
      <c r="H11" s="35">
        <f ca="1" t="shared" si="1"/>
        <v>201</v>
      </c>
      <c r="I11" s="35">
        <f ca="1" t="shared" si="1"/>
        <v>-5766</v>
      </c>
      <c r="J11" s="35">
        <f ca="1" t="shared" si="2"/>
        <v>-5565</v>
      </c>
    </row>
    <row r="12" customHeight="1" spans="1:10">
      <c r="A12" s="36">
        <v>44263</v>
      </c>
      <c r="B12" s="37">
        <f ca="1" t="shared" si="0"/>
        <v>438</v>
      </c>
      <c r="C12" s="37">
        <f ca="1" t="shared" si="0"/>
        <v>922</v>
      </c>
      <c r="D12" s="37"/>
      <c r="E12" s="37"/>
      <c r="F12" s="37">
        <v>600</v>
      </c>
      <c r="G12" s="37" t="s">
        <v>25</v>
      </c>
      <c r="H12" s="37">
        <f ca="1" t="shared" si="1"/>
        <v>438</v>
      </c>
      <c r="I12" s="37">
        <f ca="1" t="shared" si="1"/>
        <v>322</v>
      </c>
      <c r="J12" s="37">
        <f ca="1" t="shared" si="2"/>
        <v>760</v>
      </c>
    </row>
    <row r="13" customHeight="1" spans="1:10">
      <c r="A13" s="34">
        <v>44264</v>
      </c>
      <c r="B13" s="35">
        <f ca="1" t="shared" si="0"/>
        <v>654</v>
      </c>
      <c r="C13" s="35">
        <f ca="1" t="shared" si="0"/>
        <v>118</v>
      </c>
      <c r="D13" s="35"/>
      <c r="E13" s="35"/>
      <c r="F13" s="35">
        <v>8000</v>
      </c>
      <c r="G13" s="35"/>
      <c r="H13" s="35">
        <f ca="1" t="shared" si="1"/>
        <v>654</v>
      </c>
      <c r="I13" s="35">
        <f ca="1" t="shared" si="1"/>
        <v>-7882</v>
      </c>
      <c r="J13" s="35">
        <f ca="1" t="shared" si="2"/>
        <v>-7228</v>
      </c>
    </row>
    <row r="14" customHeight="1" spans="1:10">
      <c r="A14" s="36">
        <v>44265</v>
      </c>
      <c r="B14" s="37">
        <f ca="1" t="shared" si="0"/>
        <v>880</v>
      </c>
      <c r="C14" s="37">
        <f ca="1" t="shared" si="0"/>
        <v>604</v>
      </c>
      <c r="D14" s="37"/>
      <c r="E14" s="37"/>
      <c r="F14" s="37"/>
      <c r="G14" s="37"/>
      <c r="H14" s="37">
        <f ca="1" t="shared" si="1"/>
        <v>880</v>
      </c>
      <c r="I14" s="37">
        <f ca="1" t="shared" si="1"/>
        <v>604</v>
      </c>
      <c r="J14" s="37">
        <f ca="1" t="shared" si="2"/>
        <v>1484</v>
      </c>
    </row>
    <row r="15" customHeight="1" spans="1:10">
      <c r="A15" s="34">
        <v>44266</v>
      </c>
      <c r="B15" s="35">
        <f ca="1" t="shared" si="0"/>
        <v>668</v>
      </c>
      <c r="C15" s="35">
        <f ca="1" t="shared" si="0"/>
        <v>255</v>
      </c>
      <c r="D15" s="35"/>
      <c r="E15" s="35"/>
      <c r="F15" s="35"/>
      <c r="G15" s="35"/>
      <c r="H15" s="35">
        <f ca="1" t="shared" si="1"/>
        <v>668</v>
      </c>
      <c r="I15" s="35">
        <f ca="1" t="shared" si="1"/>
        <v>255</v>
      </c>
      <c r="J15" s="35">
        <f ca="1" t="shared" si="2"/>
        <v>923</v>
      </c>
    </row>
    <row r="16" customHeight="1" spans="1:10">
      <c r="A16" s="36">
        <v>44267</v>
      </c>
      <c r="B16" s="37">
        <f ca="1" t="shared" si="0"/>
        <v>853</v>
      </c>
      <c r="C16" s="37">
        <f ca="1" t="shared" si="0"/>
        <v>602</v>
      </c>
      <c r="D16" s="37"/>
      <c r="E16" s="37"/>
      <c r="F16" s="37"/>
      <c r="G16" s="37"/>
      <c r="H16" s="37">
        <f ca="1" t="shared" si="1"/>
        <v>853</v>
      </c>
      <c r="I16" s="37">
        <f ca="1" t="shared" si="1"/>
        <v>602</v>
      </c>
      <c r="J16" s="37">
        <f ca="1" t="shared" si="2"/>
        <v>1455</v>
      </c>
    </row>
    <row r="17" customHeight="1" spans="1:10">
      <c r="A17" s="34">
        <v>44268</v>
      </c>
      <c r="B17" s="35">
        <f ca="1" t="shared" si="0"/>
        <v>646</v>
      </c>
      <c r="C17" s="35">
        <f ca="1" t="shared" si="0"/>
        <v>976</v>
      </c>
      <c r="D17" s="35"/>
      <c r="E17" s="35"/>
      <c r="F17" s="35"/>
      <c r="G17" s="35"/>
      <c r="H17" s="35">
        <f ca="1" t="shared" si="1"/>
        <v>646</v>
      </c>
      <c r="I17" s="35">
        <f ca="1" t="shared" si="1"/>
        <v>976</v>
      </c>
      <c r="J17" s="35">
        <f ca="1" t="shared" si="2"/>
        <v>1622</v>
      </c>
    </row>
    <row r="18" customHeight="1" spans="1:10">
      <c r="A18" s="36">
        <v>44269</v>
      </c>
      <c r="B18" s="37">
        <f ca="1" t="shared" si="0"/>
        <v>488</v>
      </c>
      <c r="C18" s="37">
        <f ca="1" t="shared" si="0"/>
        <v>485</v>
      </c>
      <c r="D18" s="37"/>
      <c r="E18" s="37"/>
      <c r="F18" s="37"/>
      <c r="G18" s="37"/>
      <c r="H18" s="37">
        <f ca="1" t="shared" si="1"/>
        <v>488</v>
      </c>
      <c r="I18" s="37">
        <f ca="1" t="shared" si="1"/>
        <v>485</v>
      </c>
      <c r="J18" s="37">
        <f ca="1" t="shared" si="2"/>
        <v>973</v>
      </c>
    </row>
    <row r="19" customHeight="1" spans="1:10">
      <c r="A19" s="34">
        <v>44270</v>
      </c>
      <c r="B19" s="35">
        <f ca="1" t="shared" si="0"/>
        <v>520</v>
      </c>
      <c r="C19" s="35">
        <f ca="1" t="shared" si="0"/>
        <v>720</v>
      </c>
      <c r="D19" s="35"/>
      <c r="E19" s="35"/>
      <c r="F19" s="35"/>
      <c r="G19" s="35"/>
      <c r="H19" s="35">
        <f ca="1" t="shared" si="1"/>
        <v>520</v>
      </c>
      <c r="I19" s="35">
        <f ca="1" t="shared" si="1"/>
        <v>720</v>
      </c>
      <c r="J19" s="35">
        <f ca="1" t="shared" si="2"/>
        <v>1240</v>
      </c>
    </row>
    <row r="20" customHeight="1" spans="1:10">
      <c r="A20" s="36">
        <v>44271</v>
      </c>
      <c r="B20" s="37">
        <f ca="1" t="shared" si="0"/>
        <v>601</v>
      </c>
      <c r="C20" s="37">
        <f ca="1" t="shared" si="0"/>
        <v>588</v>
      </c>
      <c r="D20" s="37"/>
      <c r="E20" s="37"/>
      <c r="F20" s="37"/>
      <c r="G20" s="37"/>
      <c r="H20" s="37">
        <f ca="1" t="shared" si="1"/>
        <v>601</v>
      </c>
      <c r="I20" s="37">
        <f ca="1" t="shared" si="1"/>
        <v>588</v>
      </c>
      <c r="J20" s="37">
        <f ca="1" t="shared" si="2"/>
        <v>1189</v>
      </c>
    </row>
    <row r="21" customHeight="1" spans="1:10">
      <c r="A21" s="34">
        <v>44272</v>
      </c>
      <c r="B21" s="35">
        <f ca="1" t="shared" si="0"/>
        <v>870</v>
      </c>
      <c r="C21" s="35">
        <f ca="1" t="shared" si="0"/>
        <v>560</v>
      </c>
      <c r="D21" s="35"/>
      <c r="E21" s="35"/>
      <c r="F21" s="35"/>
      <c r="G21" s="35"/>
      <c r="H21" s="35">
        <f ca="1" t="shared" si="1"/>
        <v>870</v>
      </c>
      <c r="I21" s="35">
        <f ca="1" t="shared" si="1"/>
        <v>560</v>
      </c>
      <c r="J21" s="35">
        <f ca="1" t="shared" si="2"/>
        <v>1430</v>
      </c>
    </row>
    <row r="22" customHeight="1" spans="1:10">
      <c r="A22" s="36">
        <v>44273</v>
      </c>
      <c r="B22" s="37">
        <f ca="1" t="shared" si="0"/>
        <v>599</v>
      </c>
      <c r="C22" s="37">
        <f ca="1" t="shared" si="0"/>
        <v>285</v>
      </c>
      <c r="D22" s="37"/>
      <c r="E22" s="37"/>
      <c r="F22" s="37"/>
      <c r="G22" s="37"/>
      <c r="H22" s="37">
        <f ca="1" t="shared" si="1"/>
        <v>599</v>
      </c>
      <c r="I22" s="37">
        <f ca="1" t="shared" si="1"/>
        <v>285</v>
      </c>
      <c r="J22" s="37">
        <f ca="1" t="shared" si="2"/>
        <v>884</v>
      </c>
    </row>
    <row r="23" customHeight="1" spans="1:10">
      <c r="A23" s="34">
        <v>44274</v>
      </c>
      <c r="B23" s="35">
        <f ca="1" t="shared" si="0"/>
        <v>945</v>
      </c>
      <c r="C23" s="35">
        <f ca="1" t="shared" si="0"/>
        <v>698</v>
      </c>
      <c r="D23" s="35"/>
      <c r="E23" s="35"/>
      <c r="F23" s="35"/>
      <c r="G23" s="35"/>
      <c r="H23" s="35">
        <f ca="1" t="shared" si="1"/>
        <v>945</v>
      </c>
      <c r="I23" s="35">
        <f ca="1" t="shared" si="1"/>
        <v>698</v>
      </c>
      <c r="J23" s="35">
        <f ca="1" t="shared" si="2"/>
        <v>1643</v>
      </c>
    </row>
    <row r="24" customHeight="1" spans="1:10">
      <c r="A24" s="36">
        <v>44275</v>
      </c>
      <c r="B24" s="37">
        <f ca="1" t="shared" si="0"/>
        <v>183</v>
      </c>
      <c r="C24" s="37">
        <f ca="1" t="shared" si="0"/>
        <v>211</v>
      </c>
      <c r="D24" s="37"/>
      <c r="E24" s="37"/>
      <c r="F24" s="37"/>
      <c r="G24" s="37"/>
      <c r="H24" s="37">
        <f ca="1" t="shared" si="1"/>
        <v>183</v>
      </c>
      <c r="I24" s="37">
        <f ca="1" t="shared" si="1"/>
        <v>211</v>
      </c>
      <c r="J24" s="37">
        <f ca="1" t="shared" si="2"/>
        <v>394</v>
      </c>
    </row>
    <row r="25" customHeight="1" spans="1:10">
      <c r="A25" s="34">
        <v>44276</v>
      </c>
      <c r="B25" s="35">
        <f ca="1" t="shared" si="0"/>
        <v>695</v>
      </c>
      <c r="C25" s="35">
        <f ca="1" t="shared" si="0"/>
        <v>863</v>
      </c>
      <c r="D25" s="35"/>
      <c r="E25" s="35"/>
      <c r="F25" s="35"/>
      <c r="G25" s="35"/>
      <c r="H25" s="35">
        <f ca="1" t="shared" si="1"/>
        <v>695</v>
      </c>
      <c r="I25" s="35">
        <f ca="1" t="shared" si="1"/>
        <v>863</v>
      </c>
      <c r="J25" s="35">
        <f ca="1" t="shared" si="2"/>
        <v>1558</v>
      </c>
    </row>
    <row r="26" customHeight="1" spans="1:10">
      <c r="A26" s="36">
        <v>44277</v>
      </c>
      <c r="B26" s="37">
        <f ca="1" t="shared" si="0"/>
        <v>177</v>
      </c>
      <c r="C26" s="37">
        <f ca="1" t="shared" si="0"/>
        <v>389</v>
      </c>
      <c r="D26" s="37"/>
      <c r="E26" s="37"/>
      <c r="F26" s="37"/>
      <c r="G26" s="37"/>
      <c r="H26" s="37">
        <f ca="1" t="shared" si="1"/>
        <v>177</v>
      </c>
      <c r="I26" s="37">
        <f ca="1" t="shared" si="1"/>
        <v>389</v>
      </c>
      <c r="J26" s="37">
        <f ca="1" t="shared" si="2"/>
        <v>566</v>
      </c>
    </row>
    <row r="27" customHeight="1" spans="1:10">
      <c r="A27" s="34">
        <v>44278</v>
      </c>
      <c r="B27" s="35">
        <f ca="1" t="shared" si="0"/>
        <v>427</v>
      </c>
      <c r="C27" s="35">
        <f ca="1" t="shared" si="0"/>
        <v>127</v>
      </c>
      <c r="D27" s="35"/>
      <c r="E27" s="35"/>
      <c r="F27" s="35"/>
      <c r="G27" s="35"/>
      <c r="H27" s="35">
        <f ca="1" t="shared" si="1"/>
        <v>427</v>
      </c>
      <c r="I27" s="35">
        <f ca="1" t="shared" si="1"/>
        <v>127</v>
      </c>
      <c r="J27" s="35">
        <f ca="1" t="shared" si="2"/>
        <v>554</v>
      </c>
    </row>
    <row r="28" customHeight="1" spans="1:10">
      <c r="A28" s="36">
        <v>44279</v>
      </c>
      <c r="B28" s="37">
        <f ca="1" t="shared" si="0"/>
        <v>104</v>
      </c>
      <c r="C28" s="37">
        <f ca="1" t="shared" si="0"/>
        <v>678</v>
      </c>
      <c r="D28" s="37"/>
      <c r="E28" s="37"/>
      <c r="F28" s="37"/>
      <c r="G28" s="37"/>
      <c r="H28" s="37">
        <f ca="1" t="shared" si="1"/>
        <v>104</v>
      </c>
      <c r="I28" s="37">
        <f ca="1" t="shared" si="1"/>
        <v>678</v>
      </c>
      <c r="J28" s="37">
        <f ca="1" t="shared" si="2"/>
        <v>782</v>
      </c>
    </row>
    <row r="29" customHeight="1" spans="1:10">
      <c r="A29" s="34">
        <v>44280</v>
      </c>
      <c r="B29" s="35">
        <f ca="1" t="shared" si="0"/>
        <v>810</v>
      </c>
      <c r="C29" s="35">
        <f ca="1" t="shared" si="0"/>
        <v>953</v>
      </c>
      <c r="D29" s="35"/>
      <c r="E29" s="35"/>
      <c r="F29" s="35"/>
      <c r="G29" s="35"/>
      <c r="H29" s="35">
        <f ca="1" t="shared" si="1"/>
        <v>810</v>
      </c>
      <c r="I29" s="35">
        <f ca="1" t="shared" si="1"/>
        <v>953</v>
      </c>
      <c r="J29" s="35">
        <f ca="1" t="shared" si="2"/>
        <v>1763</v>
      </c>
    </row>
    <row r="30" customHeight="1" spans="1:10">
      <c r="A30" s="36">
        <v>44281</v>
      </c>
      <c r="B30" s="37">
        <f ca="1" t="shared" si="0"/>
        <v>570</v>
      </c>
      <c r="C30" s="37">
        <f ca="1" t="shared" si="0"/>
        <v>108</v>
      </c>
      <c r="D30" s="37"/>
      <c r="E30" s="37"/>
      <c r="F30" s="37"/>
      <c r="G30" s="37"/>
      <c r="H30" s="37">
        <f ca="1" t="shared" si="1"/>
        <v>570</v>
      </c>
      <c r="I30" s="37">
        <f ca="1" t="shared" si="1"/>
        <v>108</v>
      </c>
      <c r="J30" s="37">
        <f ca="1" t="shared" si="2"/>
        <v>678</v>
      </c>
    </row>
    <row r="31" customHeight="1" spans="1:10">
      <c r="A31" s="34">
        <v>44282</v>
      </c>
      <c r="B31" s="35">
        <f ca="1" t="shared" si="0"/>
        <v>126</v>
      </c>
      <c r="C31" s="35">
        <f ca="1" t="shared" si="0"/>
        <v>911</v>
      </c>
      <c r="D31" s="35"/>
      <c r="E31" s="35"/>
      <c r="F31" s="35"/>
      <c r="G31" s="35"/>
      <c r="H31" s="35">
        <f ca="1" t="shared" si="1"/>
        <v>126</v>
      </c>
      <c r="I31" s="35">
        <f ca="1" t="shared" si="1"/>
        <v>911</v>
      </c>
      <c r="J31" s="35">
        <f ca="1" t="shared" si="2"/>
        <v>1037</v>
      </c>
    </row>
    <row r="32" customHeight="1" spans="1:10">
      <c r="A32" s="36">
        <v>44283</v>
      </c>
      <c r="B32" s="37">
        <f ca="1" t="shared" si="0"/>
        <v>168</v>
      </c>
      <c r="C32" s="37">
        <f ca="1" t="shared" si="0"/>
        <v>734</v>
      </c>
      <c r="D32" s="37"/>
      <c r="E32" s="37"/>
      <c r="F32" s="37"/>
      <c r="G32" s="37"/>
      <c r="H32" s="37">
        <f ca="1" t="shared" si="1"/>
        <v>168</v>
      </c>
      <c r="I32" s="37">
        <f ca="1" t="shared" si="1"/>
        <v>734</v>
      </c>
      <c r="J32" s="37">
        <f ca="1" t="shared" si="2"/>
        <v>902</v>
      </c>
    </row>
    <row r="33" customHeight="1" spans="1:10">
      <c r="A33" s="34">
        <v>44284</v>
      </c>
      <c r="B33" s="35">
        <f ca="1" t="shared" si="0"/>
        <v>364</v>
      </c>
      <c r="C33" s="35">
        <f ca="1" t="shared" si="0"/>
        <v>703</v>
      </c>
      <c r="D33" s="35"/>
      <c r="E33" s="35"/>
      <c r="F33" s="35"/>
      <c r="G33" s="35"/>
      <c r="H33" s="35">
        <f ca="1" t="shared" si="1"/>
        <v>364</v>
      </c>
      <c r="I33" s="35">
        <f ca="1" t="shared" si="1"/>
        <v>703</v>
      </c>
      <c r="J33" s="35">
        <f ca="1" t="shared" si="2"/>
        <v>1067</v>
      </c>
    </row>
    <row r="34" customHeight="1" spans="1:10">
      <c r="A34" s="36">
        <v>44285</v>
      </c>
      <c r="B34" s="37">
        <f ca="1" t="shared" si="0"/>
        <v>146</v>
      </c>
      <c r="C34" s="37">
        <f ca="1" t="shared" si="0"/>
        <v>791</v>
      </c>
      <c r="D34" s="37"/>
      <c r="E34" s="37"/>
      <c r="F34" s="37"/>
      <c r="G34" s="37"/>
      <c r="H34" s="37">
        <f ca="1" t="shared" si="1"/>
        <v>146</v>
      </c>
      <c r="I34" s="37">
        <f ca="1" t="shared" si="1"/>
        <v>791</v>
      </c>
      <c r="J34" s="37">
        <f ca="1" t="shared" si="2"/>
        <v>937</v>
      </c>
    </row>
    <row r="35" customHeight="1" spans="1:10">
      <c r="A35" s="34">
        <v>44286</v>
      </c>
      <c r="B35" s="35">
        <f ca="1" t="shared" si="0"/>
        <v>538</v>
      </c>
      <c r="C35" s="35">
        <f ca="1" t="shared" si="0"/>
        <v>804</v>
      </c>
      <c r="D35" s="35"/>
      <c r="E35" s="35"/>
      <c r="F35" s="35"/>
      <c r="G35" s="35"/>
      <c r="H35" s="35">
        <f ca="1" t="shared" si="1"/>
        <v>538</v>
      </c>
      <c r="I35" s="35">
        <f ca="1" t="shared" si="1"/>
        <v>804</v>
      </c>
      <c r="J35" s="35">
        <f ca="1" t="shared" si="2"/>
        <v>1342</v>
      </c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zoomScale="115" zoomScaleNormal="115" workbookViewId="0">
      <selection activeCell="M5" sqref="M5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29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SUM(J5:J34)</f>
        <v>16722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SUM(B5:B34)</f>
        <v>13561</v>
      </c>
      <c r="C3" s="32">
        <f ca="1">SUM(C5:C34)</f>
        <v>16761</v>
      </c>
      <c r="D3" s="32"/>
      <c r="E3" s="32">
        <f>SUM(E5:E34)</f>
        <v>500</v>
      </c>
      <c r="F3" s="32">
        <f>SUM(F5:F34)</f>
        <v>13100</v>
      </c>
      <c r="G3" s="32"/>
      <c r="H3" s="32">
        <f ca="1">SUM(H5:H34)</f>
        <v>13061</v>
      </c>
      <c r="I3" s="32">
        <f ca="1">SUM(I5:I34)</f>
        <v>3661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44287</v>
      </c>
      <c r="B5" s="35">
        <f ca="1">RANDBETWEEN(100,1000)</f>
        <v>236</v>
      </c>
      <c r="C5" s="35">
        <f ca="1">RANDBETWEEN(100,1000)</f>
        <v>679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236</v>
      </c>
      <c r="I5" s="35">
        <f ca="1">C5-F5</f>
        <v>379</v>
      </c>
      <c r="J5" s="35">
        <f ca="1">H5+I5</f>
        <v>615</v>
      </c>
    </row>
    <row r="6" customHeight="1" spans="1:10">
      <c r="A6" s="36">
        <v>44288</v>
      </c>
      <c r="B6" s="37">
        <f ca="1" t="shared" ref="B6:C34" si="0">RANDBETWEEN(100,1000)</f>
        <v>256</v>
      </c>
      <c r="C6" s="37">
        <f ca="1" t="shared" si="0"/>
        <v>923</v>
      </c>
      <c r="D6" s="37" t="s">
        <v>20</v>
      </c>
      <c r="E6" s="37">
        <v>200</v>
      </c>
      <c r="F6" s="37"/>
      <c r="G6" s="37" t="s">
        <v>22</v>
      </c>
      <c r="H6" s="37">
        <f ca="1" t="shared" ref="H6:I34" si="1">B6-E6</f>
        <v>56</v>
      </c>
      <c r="I6" s="37">
        <f ca="1" t="shared" si="1"/>
        <v>923</v>
      </c>
      <c r="J6" s="37">
        <f ca="1" t="shared" ref="J6:J34" si="2">H6+I6</f>
        <v>979</v>
      </c>
    </row>
    <row r="7" customHeight="1" spans="1:10">
      <c r="A7" s="34">
        <v>44289</v>
      </c>
      <c r="B7" s="35">
        <f ca="1" t="shared" si="0"/>
        <v>258</v>
      </c>
      <c r="C7" s="35">
        <f ca="1" t="shared" si="0"/>
        <v>724</v>
      </c>
      <c r="D7" s="35" t="s">
        <v>20</v>
      </c>
      <c r="E7" s="35">
        <v>0</v>
      </c>
      <c r="F7" s="35">
        <v>0</v>
      </c>
      <c r="G7" s="35"/>
      <c r="H7" s="35">
        <f ca="1" t="shared" si="1"/>
        <v>258</v>
      </c>
      <c r="I7" s="35">
        <f ca="1" t="shared" si="1"/>
        <v>724</v>
      </c>
      <c r="J7" s="35">
        <f ca="1" t="shared" si="2"/>
        <v>982</v>
      </c>
    </row>
    <row r="8" customHeight="1" spans="1:10">
      <c r="A8" s="36">
        <v>44290</v>
      </c>
      <c r="B8" s="37">
        <f ca="1" t="shared" si="0"/>
        <v>945</v>
      </c>
      <c r="C8" s="37">
        <f ca="1" t="shared" si="0"/>
        <v>864</v>
      </c>
      <c r="D8" s="37" t="s">
        <v>20</v>
      </c>
      <c r="E8" s="37">
        <v>0</v>
      </c>
      <c r="F8" s="37">
        <v>0</v>
      </c>
      <c r="G8" s="37"/>
      <c r="H8" s="37">
        <f ca="1" t="shared" si="1"/>
        <v>945</v>
      </c>
      <c r="I8" s="37">
        <f ca="1" t="shared" si="1"/>
        <v>864</v>
      </c>
      <c r="J8" s="37">
        <f ca="1" t="shared" si="2"/>
        <v>1809</v>
      </c>
    </row>
    <row r="9" customHeight="1" spans="1:10">
      <c r="A9" s="34">
        <v>44291</v>
      </c>
      <c r="B9" s="35">
        <f ca="1" t="shared" si="0"/>
        <v>310</v>
      </c>
      <c r="C9" s="35">
        <f ca="1" t="shared" si="0"/>
        <v>556</v>
      </c>
      <c r="D9" s="35" t="s">
        <v>20</v>
      </c>
      <c r="E9" s="35">
        <v>0</v>
      </c>
      <c r="F9" s="35">
        <v>0</v>
      </c>
      <c r="G9" s="35"/>
      <c r="H9" s="35">
        <f ca="1" t="shared" si="1"/>
        <v>310</v>
      </c>
      <c r="I9" s="35">
        <f ca="1" t="shared" si="1"/>
        <v>556</v>
      </c>
      <c r="J9" s="35">
        <f ca="1" t="shared" si="2"/>
        <v>866</v>
      </c>
    </row>
    <row r="10" customHeight="1" spans="1:10">
      <c r="A10" s="36">
        <v>44292</v>
      </c>
      <c r="B10" s="37">
        <f ca="1" t="shared" si="0"/>
        <v>347</v>
      </c>
      <c r="C10" s="37">
        <f ca="1" t="shared" si="0"/>
        <v>102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347</v>
      </c>
      <c r="I10" s="37">
        <f ca="1" t="shared" si="1"/>
        <v>-98</v>
      </c>
      <c r="J10" s="37">
        <f ca="1" t="shared" si="2"/>
        <v>249</v>
      </c>
    </row>
    <row r="11" customHeight="1" spans="1:10">
      <c r="A11" s="34">
        <v>44293</v>
      </c>
      <c r="B11" s="35">
        <f ca="1" t="shared" si="0"/>
        <v>258</v>
      </c>
      <c r="C11" s="35">
        <f ca="1" t="shared" si="0"/>
        <v>567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-42</v>
      </c>
      <c r="I11" s="35">
        <f ca="1" t="shared" si="1"/>
        <v>567</v>
      </c>
      <c r="J11" s="35">
        <f ca="1" t="shared" si="2"/>
        <v>525</v>
      </c>
    </row>
    <row r="12" customHeight="1" spans="1:10">
      <c r="A12" s="36">
        <v>44294</v>
      </c>
      <c r="B12" s="37">
        <f ca="1" t="shared" si="0"/>
        <v>392</v>
      </c>
      <c r="C12" s="37">
        <f ca="1" t="shared" si="0"/>
        <v>255</v>
      </c>
      <c r="D12" s="37"/>
      <c r="E12" s="37"/>
      <c r="F12" s="37">
        <v>600</v>
      </c>
      <c r="G12" s="37" t="s">
        <v>25</v>
      </c>
      <c r="H12" s="37">
        <f ca="1" t="shared" si="1"/>
        <v>392</v>
      </c>
      <c r="I12" s="37">
        <f ca="1" t="shared" si="1"/>
        <v>-345</v>
      </c>
      <c r="J12" s="37">
        <f ca="1" t="shared" si="2"/>
        <v>47</v>
      </c>
    </row>
    <row r="13" customHeight="1" spans="1:10">
      <c r="A13" s="34">
        <v>44295</v>
      </c>
      <c r="B13" s="35">
        <f ca="1" t="shared" si="0"/>
        <v>659</v>
      </c>
      <c r="C13" s="35">
        <f ca="1" t="shared" si="0"/>
        <v>724</v>
      </c>
      <c r="D13" s="35"/>
      <c r="E13" s="35"/>
      <c r="F13" s="35">
        <v>12000</v>
      </c>
      <c r="G13" s="35"/>
      <c r="H13" s="35">
        <f ca="1" t="shared" si="1"/>
        <v>659</v>
      </c>
      <c r="I13" s="35">
        <f ca="1" t="shared" si="1"/>
        <v>-11276</v>
      </c>
      <c r="J13" s="35">
        <f ca="1" t="shared" si="2"/>
        <v>-10617</v>
      </c>
    </row>
    <row r="14" customHeight="1" spans="1:10">
      <c r="A14" s="36">
        <v>44296</v>
      </c>
      <c r="B14" s="37">
        <f ca="1" t="shared" si="0"/>
        <v>244</v>
      </c>
      <c r="C14" s="37">
        <f ca="1" t="shared" si="0"/>
        <v>128</v>
      </c>
      <c r="D14" s="37"/>
      <c r="E14" s="37"/>
      <c r="F14" s="37"/>
      <c r="G14" s="37"/>
      <c r="H14" s="37">
        <f ca="1" t="shared" si="1"/>
        <v>244</v>
      </c>
      <c r="I14" s="37">
        <f ca="1" t="shared" si="1"/>
        <v>128</v>
      </c>
      <c r="J14" s="37">
        <f ca="1" t="shared" si="2"/>
        <v>372</v>
      </c>
    </row>
    <row r="15" customHeight="1" spans="1:10">
      <c r="A15" s="34">
        <v>44297</v>
      </c>
      <c r="B15" s="35">
        <f ca="1" t="shared" si="0"/>
        <v>276</v>
      </c>
      <c r="C15" s="35">
        <f ca="1" t="shared" si="0"/>
        <v>126</v>
      </c>
      <c r="D15" s="35"/>
      <c r="E15" s="35"/>
      <c r="F15" s="35"/>
      <c r="G15" s="35"/>
      <c r="H15" s="35">
        <f ca="1" t="shared" si="1"/>
        <v>276</v>
      </c>
      <c r="I15" s="35">
        <f ca="1" t="shared" si="1"/>
        <v>126</v>
      </c>
      <c r="J15" s="35">
        <f ca="1" t="shared" si="2"/>
        <v>402</v>
      </c>
    </row>
    <row r="16" customHeight="1" spans="1:10">
      <c r="A16" s="36">
        <v>44298</v>
      </c>
      <c r="B16" s="37">
        <f ca="1" t="shared" si="0"/>
        <v>414</v>
      </c>
      <c r="C16" s="37">
        <f ca="1" t="shared" si="0"/>
        <v>402</v>
      </c>
      <c r="D16" s="37"/>
      <c r="E16" s="37"/>
      <c r="F16" s="37"/>
      <c r="G16" s="37"/>
      <c r="H16" s="37">
        <f ca="1" t="shared" si="1"/>
        <v>414</v>
      </c>
      <c r="I16" s="37">
        <f ca="1" t="shared" si="1"/>
        <v>402</v>
      </c>
      <c r="J16" s="37">
        <f ca="1" t="shared" si="2"/>
        <v>816</v>
      </c>
    </row>
    <row r="17" customHeight="1" spans="1:10">
      <c r="A17" s="34">
        <v>44299</v>
      </c>
      <c r="B17" s="35">
        <f ca="1" t="shared" si="0"/>
        <v>450</v>
      </c>
      <c r="C17" s="35">
        <f ca="1" t="shared" si="0"/>
        <v>994</v>
      </c>
      <c r="D17" s="35"/>
      <c r="E17" s="35"/>
      <c r="F17" s="35"/>
      <c r="G17" s="35"/>
      <c r="H17" s="35">
        <f ca="1" t="shared" si="1"/>
        <v>450</v>
      </c>
      <c r="I17" s="35">
        <f ca="1" t="shared" si="1"/>
        <v>994</v>
      </c>
      <c r="J17" s="35">
        <f ca="1" t="shared" si="2"/>
        <v>1444</v>
      </c>
    </row>
    <row r="18" customHeight="1" spans="1:10">
      <c r="A18" s="36">
        <v>44300</v>
      </c>
      <c r="B18" s="37">
        <f ca="1" t="shared" si="0"/>
        <v>613</v>
      </c>
      <c r="C18" s="37">
        <f ca="1" t="shared" si="0"/>
        <v>688</v>
      </c>
      <c r="D18" s="37"/>
      <c r="E18" s="37"/>
      <c r="F18" s="37"/>
      <c r="G18" s="37"/>
      <c r="H18" s="37">
        <f ca="1" t="shared" si="1"/>
        <v>613</v>
      </c>
      <c r="I18" s="37">
        <f ca="1" t="shared" si="1"/>
        <v>688</v>
      </c>
      <c r="J18" s="37">
        <f ca="1" t="shared" si="2"/>
        <v>1301</v>
      </c>
    </row>
    <row r="19" customHeight="1" spans="1:10">
      <c r="A19" s="34">
        <v>44301</v>
      </c>
      <c r="B19" s="35">
        <f ca="1" t="shared" si="0"/>
        <v>553</v>
      </c>
      <c r="C19" s="35">
        <f ca="1" t="shared" si="0"/>
        <v>427</v>
      </c>
      <c r="D19" s="35"/>
      <c r="E19" s="35"/>
      <c r="F19" s="35"/>
      <c r="G19" s="35"/>
      <c r="H19" s="35">
        <f ca="1" t="shared" si="1"/>
        <v>553</v>
      </c>
      <c r="I19" s="35">
        <f ca="1" t="shared" si="1"/>
        <v>427</v>
      </c>
      <c r="J19" s="35">
        <f ca="1" t="shared" si="2"/>
        <v>980</v>
      </c>
    </row>
    <row r="20" customHeight="1" spans="1:10">
      <c r="A20" s="36">
        <v>44302</v>
      </c>
      <c r="B20" s="37">
        <f ca="1" t="shared" si="0"/>
        <v>332</v>
      </c>
      <c r="C20" s="37">
        <f ca="1" t="shared" si="0"/>
        <v>553</v>
      </c>
      <c r="D20" s="37"/>
      <c r="E20" s="37"/>
      <c r="F20" s="37"/>
      <c r="G20" s="37"/>
      <c r="H20" s="37">
        <f ca="1" t="shared" si="1"/>
        <v>332</v>
      </c>
      <c r="I20" s="37">
        <f ca="1" t="shared" si="1"/>
        <v>553</v>
      </c>
      <c r="J20" s="37">
        <f ca="1" t="shared" si="2"/>
        <v>885</v>
      </c>
    </row>
    <row r="21" customHeight="1" spans="1:10">
      <c r="A21" s="34">
        <v>44303</v>
      </c>
      <c r="B21" s="35">
        <f ca="1" t="shared" si="0"/>
        <v>380</v>
      </c>
      <c r="C21" s="35">
        <f ca="1" t="shared" si="0"/>
        <v>536</v>
      </c>
      <c r="D21" s="35"/>
      <c r="E21" s="35"/>
      <c r="F21" s="35"/>
      <c r="G21" s="35"/>
      <c r="H21" s="35">
        <f ca="1" t="shared" si="1"/>
        <v>380</v>
      </c>
      <c r="I21" s="35">
        <f ca="1" t="shared" si="1"/>
        <v>536</v>
      </c>
      <c r="J21" s="35">
        <f ca="1" t="shared" si="2"/>
        <v>916</v>
      </c>
    </row>
    <row r="22" customHeight="1" spans="1:10">
      <c r="A22" s="36">
        <v>44304</v>
      </c>
      <c r="B22" s="37">
        <f ca="1" t="shared" si="0"/>
        <v>245</v>
      </c>
      <c r="C22" s="37">
        <f ca="1" t="shared" si="0"/>
        <v>385</v>
      </c>
      <c r="D22" s="37"/>
      <c r="E22" s="37"/>
      <c r="F22" s="37"/>
      <c r="G22" s="37"/>
      <c r="H22" s="37">
        <f ca="1" t="shared" si="1"/>
        <v>245</v>
      </c>
      <c r="I22" s="37">
        <f ca="1" t="shared" si="1"/>
        <v>385</v>
      </c>
      <c r="J22" s="37">
        <f ca="1" t="shared" si="2"/>
        <v>630</v>
      </c>
    </row>
    <row r="23" customHeight="1" spans="1:10">
      <c r="A23" s="34">
        <v>44305</v>
      </c>
      <c r="B23" s="35">
        <f ca="1" t="shared" si="0"/>
        <v>942</v>
      </c>
      <c r="C23" s="35">
        <f ca="1" t="shared" si="0"/>
        <v>665</v>
      </c>
      <c r="D23" s="35"/>
      <c r="E23" s="35"/>
      <c r="F23" s="35"/>
      <c r="G23" s="35"/>
      <c r="H23" s="35">
        <f ca="1" t="shared" si="1"/>
        <v>942</v>
      </c>
      <c r="I23" s="35">
        <f ca="1" t="shared" si="1"/>
        <v>665</v>
      </c>
      <c r="J23" s="35">
        <f ca="1" t="shared" si="2"/>
        <v>1607</v>
      </c>
    </row>
    <row r="24" customHeight="1" spans="1:10">
      <c r="A24" s="36">
        <v>44306</v>
      </c>
      <c r="B24" s="37">
        <f ca="1" t="shared" si="0"/>
        <v>256</v>
      </c>
      <c r="C24" s="37">
        <f ca="1" t="shared" si="0"/>
        <v>616</v>
      </c>
      <c r="D24" s="37"/>
      <c r="E24" s="37"/>
      <c r="F24" s="37"/>
      <c r="G24" s="37"/>
      <c r="H24" s="37">
        <f ca="1" t="shared" si="1"/>
        <v>256</v>
      </c>
      <c r="I24" s="37">
        <f ca="1" t="shared" si="1"/>
        <v>616</v>
      </c>
      <c r="J24" s="37">
        <f ca="1" t="shared" si="2"/>
        <v>872</v>
      </c>
    </row>
    <row r="25" customHeight="1" spans="1:10">
      <c r="A25" s="34">
        <v>44307</v>
      </c>
      <c r="B25" s="35">
        <f ca="1" t="shared" si="0"/>
        <v>200</v>
      </c>
      <c r="C25" s="35">
        <f ca="1" t="shared" si="0"/>
        <v>867</v>
      </c>
      <c r="D25" s="35"/>
      <c r="E25" s="35"/>
      <c r="F25" s="35"/>
      <c r="G25" s="35"/>
      <c r="H25" s="35">
        <f ca="1" t="shared" si="1"/>
        <v>200</v>
      </c>
      <c r="I25" s="35">
        <f ca="1" t="shared" si="1"/>
        <v>867</v>
      </c>
      <c r="J25" s="35">
        <f ca="1" t="shared" si="2"/>
        <v>1067</v>
      </c>
    </row>
    <row r="26" customHeight="1" spans="1:10">
      <c r="A26" s="36">
        <v>44308</v>
      </c>
      <c r="B26" s="37">
        <f ca="1" t="shared" si="0"/>
        <v>699</v>
      </c>
      <c r="C26" s="37">
        <f ca="1" t="shared" si="0"/>
        <v>838</v>
      </c>
      <c r="D26" s="37"/>
      <c r="E26" s="37"/>
      <c r="F26" s="37"/>
      <c r="G26" s="37"/>
      <c r="H26" s="37">
        <f ca="1" t="shared" si="1"/>
        <v>699</v>
      </c>
      <c r="I26" s="37">
        <f ca="1" t="shared" si="1"/>
        <v>838</v>
      </c>
      <c r="J26" s="37">
        <f ca="1" t="shared" si="2"/>
        <v>1537</v>
      </c>
    </row>
    <row r="27" customHeight="1" spans="1:10">
      <c r="A27" s="34">
        <v>44309</v>
      </c>
      <c r="B27" s="35">
        <f ca="1" t="shared" si="0"/>
        <v>304</v>
      </c>
      <c r="C27" s="35">
        <f ca="1" t="shared" si="0"/>
        <v>292</v>
      </c>
      <c r="D27" s="35"/>
      <c r="E27" s="35"/>
      <c r="F27" s="35"/>
      <c r="G27" s="35"/>
      <c r="H27" s="35">
        <f ca="1" t="shared" si="1"/>
        <v>304</v>
      </c>
      <c r="I27" s="35">
        <f ca="1" t="shared" si="1"/>
        <v>292</v>
      </c>
      <c r="J27" s="35">
        <f ca="1" t="shared" si="2"/>
        <v>596</v>
      </c>
    </row>
    <row r="28" customHeight="1" spans="1:10">
      <c r="A28" s="36">
        <v>44310</v>
      </c>
      <c r="B28" s="37">
        <f ca="1" t="shared" si="0"/>
        <v>560</v>
      </c>
      <c r="C28" s="37">
        <f ca="1" t="shared" si="0"/>
        <v>385</v>
      </c>
      <c r="D28" s="37"/>
      <c r="E28" s="37"/>
      <c r="F28" s="37"/>
      <c r="G28" s="37"/>
      <c r="H28" s="37">
        <f ca="1" t="shared" si="1"/>
        <v>560</v>
      </c>
      <c r="I28" s="37">
        <f ca="1" t="shared" si="1"/>
        <v>385</v>
      </c>
      <c r="J28" s="37">
        <f ca="1" t="shared" si="2"/>
        <v>945</v>
      </c>
    </row>
    <row r="29" customHeight="1" spans="1:10">
      <c r="A29" s="34">
        <v>44311</v>
      </c>
      <c r="B29" s="35">
        <f ca="1" t="shared" si="0"/>
        <v>457</v>
      </c>
      <c r="C29" s="35">
        <f ca="1" t="shared" si="0"/>
        <v>549</v>
      </c>
      <c r="D29" s="35"/>
      <c r="E29" s="35"/>
      <c r="F29" s="35"/>
      <c r="G29" s="35"/>
      <c r="H29" s="35">
        <f ca="1" t="shared" si="1"/>
        <v>457</v>
      </c>
      <c r="I29" s="35">
        <f ca="1" t="shared" si="1"/>
        <v>549</v>
      </c>
      <c r="J29" s="35">
        <f ca="1" t="shared" si="2"/>
        <v>1006</v>
      </c>
    </row>
    <row r="30" customHeight="1" spans="1:10">
      <c r="A30" s="36">
        <v>44312</v>
      </c>
      <c r="B30" s="37">
        <f ca="1" t="shared" si="0"/>
        <v>902</v>
      </c>
      <c r="C30" s="37">
        <f ca="1" t="shared" si="0"/>
        <v>655</v>
      </c>
      <c r="D30" s="37"/>
      <c r="E30" s="37"/>
      <c r="F30" s="37"/>
      <c r="G30" s="37"/>
      <c r="H30" s="37">
        <f ca="1" t="shared" si="1"/>
        <v>902</v>
      </c>
      <c r="I30" s="37">
        <f ca="1" t="shared" si="1"/>
        <v>655</v>
      </c>
      <c r="J30" s="37">
        <f ca="1" t="shared" si="2"/>
        <v>1557</v>
      </c>
    </row>
    <row r="31" customHeight="1" spans="1:10">
      <c r="A31" s="34">
        <v>44313</v>
      </c>
      <c r="B31" s="35">
        <f ca="1" t="shared" si="0"/>
        <v>129</v>
      </c>
      <c r="C31" s="35">
        <f ca="1" t="shared" si="0"/>
        <v>383</v>
      </c>
      <c r="D31" s="35"/>
      <c r="E31" s="35"/>
      <c r="F31" s="35"/>
      <c r="G31" s="35"/>
      <c r="H31" s="35">
        <f ca="1" t="shared" si="1"/>
        <v>129</v>
      </c>
      <c r="I31" s="35">
        <f ca="1" t="shared" si="1"/>
        <v>383</v>
      </c>
      <c r="J31" s="35">
        <f ca="1" t="shared" si="2"/>
        <v>512</v>
      </c>
    </row>
    <row r="32" customHeight="1" spans="1:10">
      <c r="A32" s="36">
        <v>44314</v>
      </c>
      <c r="B32" s="37">
        <f ca="1" t="shared" si="0"/>
        <v>661</v>
      </c>
      <c r="C32" s="37">
        <f ca="1" t="shared" si="0"/>
        <v>847</v>
      </c>
      <c r="D32" s="37"/>
      <c r="E32" s="37"/>
      <c r="F32" s="37"/>
      <c r="G32" s="37"/>
      <c r="H32" s="37">
        <f ca="1" t="shared" si="1"/>
        <v>661</v>
      </c>
      <c r="I32" s="37">
        <f ca="1" t="shared" si="1"/>
        <v>847</v>
      </c>
      <c r="J32" s="37">
        <f ca="1" t="shared" si="2"/>
        <v>1508</v>
      </c>
    </row>
    <row r="33" customHeight="1" spans="1:10">
      <c r="A33" s="34">
        <v>44315</v>
      </c>
      <c r="B33" s="35">
        <f ca="1" t="shared" si="0"/>
        <v>481</v>
      </c>
      <c r="C33" s="35">
        <f ca="1" t="shared" si="0"/>
        <v>709</v>
      </c>
      <c r="D33" s="35"/>
      <c r="E33" s="35"/>
      <c r="F33" s="35"/>
      <c r="G33" s="35"/>
      <c r="H33" s="35">
        <f ca="1" t="shared" si="1"/>
        <v>481</v>
      </c>
      <c r="I33" s="35">
        <f ca="1" t="shared" si="1"/>
        <v>709</v>
      </c>
      <c r="J33" s="35">
        <f ca="1" t="shared" si="2"/>
        <v>1190</v>
      </c>
    </row>
    <row r="34" customHeight="1" spans="1:10">
      <c r="A34" s="36">
        <v>44316</v>
      </c>
      <c r="B34" s="37">
        <f ca="1" t="shared" si="0"/>
        <v>802</v>
      </c>
      <c r="C34" s="37">
        <f ca="1" t="shared" si="0"/>
        <v>322</v>
      </c>
      <c r="D34" s="37"/>
      <c r="E34" s="37"/>
      <c r="F34" s="37"/>
      <c r="G34" s="37"/>
      <c r="H34" s="37">
        <f ca="1" t="shared" si="1"/>
        <v>802</v>
      </c>
      <c r="I34" s="37">
        <f ca="1" t="shared" si="1"/>
        <v>322</v>
      </c>
      <c r="J34" s="37">
        <f ca="1" t="shared" si="2"/>
        <v>1124</v>
      </c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zoomScale="115" zoomScaleNormal="115" workbookViewId="0">
      <selection activeCell="M3" sqref="M3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30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SUM(J5:J34)</f>
        <v>23956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SUM(B5:B34)</f>
        <v>16994</v>
      </c>
      <c r="C3" s="32">
        <f ca="1">SUM(C5:C34)</f>
        <v>16562</v>
      </c>
      <c r="D3" s="32"/>
      <c r="E3" s="32">
        <f>SUM(E5:E34)</f>
        <v>500</v>
      </c>
      <c r="F3" s="32">
        <f>SUM(F5:F34)</f>
        <v>9100</v>
      </c>
      <c r="G3" s="32"/>
      <c r="H3" s="32">
        <f ca="1">SUM(H5:H34)</f>
        <v>16494</v>
      </c>
      <c r="I3" s="32">
        <f ca="1">SUM(I5:I34)</f>
        <v>7462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44317</v>
      </c>
      <c r="B5" s="35">
        <f ca="1">RANDBETWEEN(100,1000)</f>
        <v>277</v>
      </c>
      <c r="C5" s="35">
        <f ca="1">RANDBETWEEN(100,1000)</f>
        <v>408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277</v>
      </c>
      <c r="I5" s="35">
        <f ca="1">C5-F5</f>
        <v>108</v>
      </c>
      <c r="J5" s="35">
        <f ca="1">H5+I5</f>
        <v>385</v>
      </c>
    </row>
    <row r="6" customHeight="1" spans="1:10">
      <c r="A6" s="36">
        <v>44318</v>
      </c>
      <c r="B6" s="37">
        <f ca="1" t="shared" ref="B6:C34" si="0">RANDBETWEEN(100,1000)</f>
        <v>574</v>
      </c>
      <c r="C6" s="37">
        <f ca="1" t="shared" si="0"/>
        <v>436</v>
      </c>
      <c r="D6" s="37" t="s">
        <v>20</v>
      </c>
      <c r="E6" s="37">
        <v>200</v>
      </c>
      <c r="F6" s="37"/>
      <c r="G6" s="37" t="s">
        <v>22</v>
      </c>
      <c r="H6" s="37">
        <f ca="1" t="shared" ref="H6:I34" si="1">B6-E6</f>
        <v>374</v>
      </c>
      <c r="I6" s="37">
        <f ca="1" t="shared" si="1"/>
        <v>436</v>
      </c>
      <c r="J6" s="37">
        <f ca="1" t="shared" ref="J6:J34" si="2">H6+I6</f>
        <v>810</v>
      </c>
    </row>
    <row r="7" customHeight="1" spans="1:10">
      <c r="A7" s="34">
        <v>44319</v>
      </c>
      <c r="B7" s="35">
        <f ca="1" t="shared" si="0"/>
        <v>165</v>
      </c>
      <c r="C7" s="35">
        <f ca="1" t="shared" si="0"/>
        <v>892</v>
      </c>
      <c r="D7" s="35" t="s">
        <v>20</v>
      </c>
      <c r="E7" s="35">
        <v>0</v>
      </c>
      <c r="F7" s="35">
        <v>0</v>
      </c>
      <c r="G7" s="35"/>
      <c r="H7" s="35">
        <f ca="1" t="shared" si="1"/>
        <v>165</v>
      </c>
      <c r="I7" s="35">
        <f ca="1" t="shared" si="1"/>
        <v>892</v>
      </c>
      <c r="J7" s="35">
        <f ca="1" t="shared" si="2"/>
        <v>1057</v>
      </c>
    </row>
    <row r="8" customHeight="1" spans="1:10">
      <c r="A8" s="36">
        <v>44320</v>
      </c>
      <c r="B8" s="37">
        <f ca="1" t="shared" si="0"/>
        <v>535</v>
      </c>
      <c r="C8" s="37">
        <f ca="1" t="shared" si="0"/>
        <v>431</v>
      </c>
      <c r="D8" s="37" t="s">
        <v>20</v>
      </c>
      <c r="E8" s="37">
        <v>0</v>
      </c>
      <c r="F8" s="37">
        <v>0</v>
      </c>
      <c r="G8" s="37"/>
      <c r="H8" s="37">
        <f ca="1" t="shared" si="1"/>
        <v>535</v>
      </c>
      <c r="I8" s="37">
        <f ca="1" t="shared" si="1"/>
        <v>431</v>
      </c>
      <c r="J8" s="37">
        <f ca="1" t="shared" si="2"/>
        <v>966</v>
      </c>
    </row>
    <row r="9" customHeight="1" spans="1:10">
      <c r="A9" s="34">
        <v>44321</v>
      </c>
      <c r="B9" s="35">
        <f ca="1" t="shared" si="0"/>
        <v>795</v>
      </c>
      <c r="C9" s="35">
        <f ca="1" t="shared" si="0"/>
        <v>141</v>
      </c>
      <c r="D9" s="35" t="s">
        <v>20</v>
      </c>
      <c r="E9" s="35">
        <v>0</v>
      </c>
      <c r="F9" s="35">
        <v>0</v>
      </c>
      <c r="G9" s="35"/>
      <c r="H9" s="35">
        <f ca="1" t="shared" si="1"/>
        <v>795</v>
      </c>
      <c r="I9" s="35">
        <f ca="1" t="shared" si="1"/>
        <v>141</v>
      </c>
      <c r="J9" s="35">
        <f ca="1" t="shared" si="2"/>
        <v>936</v>
      </c>
    </row>
    <row r="10" customHeight="1" spans="1:10">
      <c r="A10" s="36">
        <v>44322</v>
      </c>
      <c r="B10" s="37">
        <f ca="1" t="shared" si="0"/>
        <v>128</v>
      </c>
      <c r="C10" s="37">
        <f ca="1" t="shared" si="0"/>
        <v>455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128</v>
      </c>
      <c r="I10" s="37">
        <f ca="1" t="shared" si="1"/>
        <v>255</v>
      </c>
      <c r="J10" s="37">
        <f ca="1" t="shared" si="2"/>
        <v>383</v>
      </c>
    </row>
    <row r="11" customHeight="1" spans="1:10">
      <c r="A11" s="34">
        <v>44323</v>
      </c>
      <c r="B11" s="35">
        <f ca="1" t="shared" si="0"/>
        <v>515</v>
      </c>
      <c r="C11" s="35">
        <f ca="1" t="shared" si="0"/>
        <v>490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215</v>
      </c>
      <c r="I11" s="35">
        <f ca="1" t="shared" si="1"/>
        <v>490</v>
      </c>
      <c r="J11" s="35">
        <f ca="1" t="shared" si="2"/>
        <v>705</v>
      </c>
    </row>
    <row r="12" customHeight="1" spans="1:10">
      <c r="A12" s="36">
        <v>44324</v>
      </c>
      <c r="B12" s="37">
        <f ca="1" t="shared" si="0"/>
        <v>518</v>
      </c>
      <c r="C12" s="37">
        <f ca="1" t="shared" si="0"/>
        <v>796</v>
      </c>
      <c r="D12" s="37"/>
      <c r="E12" s="37"/>
      <c r="F12" s="37">
        <v>600</v>
      </c>
      <c r="G12" s="37" t="s">
        <v>25</v>
      </c>
      <c r="H12" s="37">
        <f ca="1" t="shared" si="1"/>
        <v>518</v>
      </c>
      <c r="I12" s="37">
        <f ca="1" t="shared" si="1"/>
        <v>196</v>
      </c>
      <c r="J12" s="37">
        <f ca="1" t="shared" si="2"/>
        <v>714</v>
      </c>
    </row>
    <row r="13" customHeight="1" spans="1:10">
      <c r="A13" s="34">
        <v>44325</v>
      </c>
      <c r="B13" s="35">
        <f ca="1" t="shared" si="0"/>
        <v>549</v>
      </c>
      <c r="C13" s="35">
        <f ca="1" t="shared" si="0"/>
        <v>368</v>
      </c>
      <c r="D13" s="35"/>
      <c r="E13" s="35"/>
      <c r="F13" s="35">
        <v>8000</v>
      </c>
      <c r="G13" s="35"/>
      <c r="H13" s="35">
        <f ca="1" t="shared" si="1"/>
        <v>549</v>
      </c>
      <c r="I13" s="35">
        <f ca="1" t="shared" si="1"/>
        <v>-7632</v>
      </c>
      <c r="J13" s="35">
        <f ca="1" t="shared" si="2"/>
        <v>-7083</v>
      </c>
    </row>
    <row r="14" customHeight="1" spans="1:10">
      <c r="A14" s="36">
        <v>44326</v>
      </c>
      <c r="B14" s="37">
        <f ca="1" t="shared" si="0"/>
        <v>375</v>
      </c>
      <c r="C14" s="37">
        <f ca="1" t="shared" si="0"/>
        <v>935</v>
      </c>
      <c r="D14" s="37"/>
      <c r="E14" s="37"/>
      <c r="F14" s="37"/>
      <c r="G14" s="37"/>
      <c r="H14" s="37">
        <f ca="1" t="shared" si="1"/>
        <v>375</v>
      </c>
      <c r="I14" s="37">
        <f ca="1" t="shared" si="1"/>
        <v>935</v>
      </c>
      <c r="J14" s="37">
        <f ca="1" t="shared" si="2"/>
        <v>1310</v>
      </c>
    </row>
    <row r="15" customHeight="1" spans="1:10">
      <c r="A15" s="34">
        <v>44327</v>
      </c>
      <c r="B15" s="35">
        <f ca="1" t="shared" si="0"/>
        <v>282</v>
      </c>
      <c r="C15" s="35">
        <f ca="1" t="shared" si="0"/>
        <v>789</v>
      </c>
      <c r="D15" s="35"/>
      <c r="E15" s="35"/>
      <c r="F15" s="35"/>
      <c r="G15" s="35"/>
      <c r="H15" s="35">
        <f ca="1" t="shared" si="1"/>
        <v>282</v>
      </c>
      <c r="I15" s="35">
        <f ca="1" t="shared" si="1"/>
        <v>789</v>
      </c>
      <c r="J15" s="35">
        <f ca="1" t="shared" si="2"/>
        <v>1071</v>
      </c>
    </row>
    <row r="16" customHeight="1" spans="1:10">
      <c r="A16" s="36">
        <v>44328</v>
      </c>
      <c r="B16" s="37">
        <f ca="1" t="shared" si="0"/>
        <v>707</v>
      </c>
      <c r="C16" s="37">
        <f ca="1" t="shared" si="0"/>
        <v>686</v>
      </c>
      <c r="D16" s="37"/>
      <c r="E16" s="37"/>
      <c r="F16" s="37"/>
      <c r="G16" s="37"/>
      <c r="H16" s="37">
        <f ca="1" t="shared" si="1"/>
        <v>707</v>
      </c>
      <c r="I16" s="37">
        <f ca="1" t="shared" si="1"/>
        <v>686</v>
      </c>
      <c r="J16" s="37">
        <f ca="1" t="shared" si="2"/>
        <v>1393</v>
      </c>
    </row>
    <row r="17" customHeight="1" spans="1:10">
      <c r="A17" s="34">
        <v>44329</v>
      </c>
      <c r="B17" s="35">
        <f ca="1" t="shared" si="0"/>
        <v>665</v>
      </c>
      <c r="C17" s="35">
        <f ca="1" t="shared" si="0"/>
        <v>806</v>
      </c>
      <c r="D17" s="35"/>
      <c r="E17" s="35"/>
      <c r="F17" s="35"/>
      <c r="G17" s="35"/>
      <c r="H17" s="35">
        <f ca="1" t="shared" si="1"/>
        <v>665</v>
      </c>
      <c r="I17" s="35">
        <f ca="1" t="shared" si="1"/>
        <v>806</v>
      </c>
      <c r="J17" s="35">
        <f ca="1" t="shared" si="2"/>
        <v>1471</v>
      </c>
    </row>
    <row r="18" customHeight="1" spans="1:10">
      <c r="A18" s="36">
        <v>44330</v>
      </c>
      <c r="B18" s="37">
        <f ca="1" t="shared" si="0"/>
        <v>408</v>
      </c>
      <c r="C18" s="37">
        <f ca="1" t="shared" si="0"/>
        <v>929</v>
      </c>
      <c r="D18" s="37"/>
      <c r="E18" s="37"/>
      <c r="F18" s="37"/>
      <c r="G18" s="37"/>
      <c r="H18" s="37">
        <f ca="1" t="shared" si="1"/>
        <v>408</v>
      </c>
      <c r="I18" s="37">
        <f ca="1" t="shared" si="1"/>
        <v>929</v>
      </c>
      <c r="J18" s="37">
        <f ca="1" t="shared" si="2"/>
        <v>1337</v>
      </c>
    </row>
    <row r="19" customHeight="1" spans="1:10">
      <c r="A19" s="34">
        <v>44331</v>
      </c>
      <c r="B19" s="35">
        <f ca="1" t="shared" si="0"/>
        <v>835</v>
      </c>
      <c r="C19" s="35">
        <f ca="1" t="shared" si="0"/>
        <v>190</v>
      </c>
      <c r="D19" s="35"/>
      <c r="E19" s="35"/>
      <c r="F19" s="35"/>
      <c r="G19" s="35"/>
      <c r="H19" s="35">
        <f ca="1" t="shared" si="1"/>
        <v>835</v>
      </c>
      <c r="I19" s="35">
        <f ca="1" t="shared" si="1"/>
        <v>190</v>
      </c>
      <c r="J19" s="35">
        <f ca="1" t="shared" si="2"/>
        <v>1025</v>
      </c>
    </row>
    <row r="20" customHeight="1" spans="1:10">
      <c r="A20" s="36">
        <v>44332</v>
      </c>
      <c r="B20" s="37">
        <f ca="1" t="shared" si="0"/>
        <v>527</v>
      </c>
      <c r="C20" s="37">
        <f ca="1" t="shared" si="0"/>
        <v>887</v>
      </c>
      <c r="D20" s="37"/>
      <c r="E20" s="37"/>
      <c r="F20" s="37"/>
      <c r="G20" s="37"/>
      <c r="H20" s="37">
        <f ca="1" t="shared" si="1"/>
        <v>527</v>
      </c>
      <c r="I20" s="37">
        <f ca="1" t="shared" si="1"/>
        <v>887</v>
      </c>
      <c r="J20" s="37">
        <f ca="1" t="shared" si="2"/>
        <v>1414</v>
      </c>
    </row>
    <row r="21" customHeight="1" spans="1:10">
      <c r="A21" s="34">
        <v>44333</v>
      </c>
      <c r="B21" s="35">
        <f ca="1" t="shared" si="0"/>
        <v>203</v>
      </c>
      <c r="C21" s="35">
        <f ca="1" t="shared" si="0"/>
        <v>237</v>
      </c>
      <c r="D21" s="35"/>
      <c r="E21" s="35"/>
      <c r="F21" s="35"/>
      <c r="G21" s="35"/>
      <c r="H21" s="35">
        <f ca="1" t="shared" si="1"/>
        <v>203</v>
      </c>
      <c r="I21" s="35">
        <f ca="1" t="shared" si="1"/>
        <v>237</v>
      </c>
      <c r="J21" s="35">
        <f ca="1" t="shared" si="2"/>
        <v>440</v>
      </c>
    </row>
    <row r="22" customHeight="1" spans="1:10">
      <c r="A22" s="36">
        <v>44334</v>
      </c>
      <c r="B22" s="37">
        <f ca="1" t="shared" si="0"/>
        <v>838</v>
      </c>
      <c r="C22" s="37">
        <f ca="1" t="shared" si="0"/>
        <v>151</v>
      </c>
      <c r="D22" s="37"/>
      <c r="E22" s="37"/>
      <c r="F22" s="37"/>
      <c r="G22" s="37"/>
      <c r="H22" s="37">
        <f ca="1" t="shared" si="1"/>
        <v>838</v>
      </c>
      <c r="I22" s="37">
        <f ca="1" t="shared" si="1"/>
        <v>151</v>
      </c>
      <c r="J22" s="37">
        <f ca="1" t="shared" si="2"/>
        <v>989</v>
      </c>
    </row>
    <row r="23" customHeight="1" spans="1:10">
      <c r="A23" s="34">
        <v>44335</v>
      </c>
      <c r="B23" s="35">
        <f ca="1" t="shared" si="0"/>
        <v>570</v>
      </c>
      <c r="C23" s="35">
        <f ca="1" t="shared" si="0"/>
        <v>987</v>
      </c>
      <c r="D23" s="35"/>
      <c r="E23" s="35"/>
      <c r="F23" s="35"/>
      <c r="G23" s="35"/>
      <c r="H23" s="35">
        <f ca="1" t="shared" si="1"/>
        <v>570</v>
      </c>
      <c r="I23" s="35">
        <f ca="1" t="shared" si="1"/>
        <v>987</v>
      </c>
      <c r="J23" s="35">
        <f ca="1" t="shared" si="2"/>
        <v>1557</v>
      </c>
    </row>
    <row r="24" customHeight="1" spans="1:10">
      <c r="A24" s="36">
        <v>44336</v>
      </c>
      <c r="B24" s="37">
        <f ca="1" t="shared" si="0"/>
        <v>827</v>
      </c>
      <c r="C24" s="37">
        <f ca="1" t="shared" si="0"/>
        <v>448</v>
      </c>
      <c r="D24" s="37"/>
      <c r="E24" s="37"/>
      <c r="F24" s="37"/>
      <c r="G24" s="37"/>
      <c r="H24" s="37">
        <f ca="1" t="shared" si="1"/>
        <v>827</v>
      </c>
      <c r="I24" s="37">
        <f ca="1" t="shared" si="1"/>
        <v>448</v>
      </c>
      <c r="J24" s="37">
        <f ca="1" t="shared" si="2"/>
        <v>1275</v>
      </c>
    </row>
    <row r="25" customHeight="1" spans="1:10">
      <c r="A25" s="34">
        <v>44337</v>
      </c>
      <c r="B25" s="35">
        <f ca="1" t="shared" si="0"/>
        <v>989</v>
      </c>
      <c r="C25" s="35">
        <f ca="1" t="shared" si="0"/>
        <v>421</v>
      </c>
      <c r="D25" s="35"/>
      <c r="E25" s="35"/>
      <c r="F25" s="35"/>
      <c r="G25" s="35"/>
      <c r="H25" s="35">
        <f ca="1" t="shared" si="1"/>
        <v>989</v>
      </c>
      <c r="I25" s="35">
        <f ca="1" t="shared" si="1"/>
        <v>421</v>
      </c>
      <c r="J25" s="35">
        <f ca="1" t="shared" si="2"/>
        <v>1410</v>
      </c>
    </row>
    <row r="26" customHeight="1" spans="1:10">
      <c r="A26" s="36">
        <v>44338</v>
      </c>
      <c r="B26" s="37">
        <f ca="1" t="shared" si="0"/>
        <v>675</v>
      </c>
      <c r="C26" s="37">
        <f ca="1" t="shared" si="0"/>
        <v>950</v>
      </c>
      <c r="D26" s="37"/>
      <c r="E26" s="37"/>
      <c r="F26" s="37"/>
      <c r="G26" s="37"/>
      <c r="H26" s="37">
        <f ca="1" t="shared" si="1"/>
        <v>675</v>
      </c>
      <c r="I26" s="37">
        <f ca="1" t="shared" si="1"/>
        <v>950</v>
      </c>
      <c r="J26" s="37">
        <f ca="1" t="shared" si="2"/>
        <v>1625</v>
      </c>
    </row>
    <row r="27" customHeight="1" spans="1:10">
      <c r="A27" s="34">
        <v>44339</v>
      </c>
      <c r="B27" s="35">
        <f ca="1" t="shared" si="0"/>
        <v>953</v>
      </c>
      <c r="C27" s="35">
        <f ca="1" t="shared" si="0"/>
        <v>368</v>
      </c>
      <c r="D27" s="35"/>
      <c r="E27" s="35"/>
      <c r="F27" s="35"/>
      <c r="G27" s="35"/>
      <c r="H27" s="35">
        <f ca="1" t="shared" si="1"/>
        <v>953</v>
      </c>
      <c r="I27" s="35">
        <f ca="1" t="shared" si="1"/>
        <v>368</v>
      </c>
      <c r="J27" s="35">
        <f ca="1" t="shared" si="2"/>
        <v>1321</v>
      </c>
    </row>
    <row r="28" customHeight="1" spans="1:10">
      <c r="A28" s="36">
        <v>44340</v>
      </c>
      <c r="B28" s="37">
        <f ca="1" t="shared" si="0"/>
        <v>740</v>
      </c>
      <c r="C28" s="37">
        <f ca="1" t="shared" si="0"/>
        <v>137</v>
      </c>
      <c r="D28" s="37"/>
      <c r="E28" s="37"/>
      <c r="F28" s="37"/>
      <c r="G28" s="37"/>
      <c r="H28" s="37">
        <f ca="1" t="shared" si="1"/>
        <v>740</v>
      </c>
      <c r="I28" s="37">
        <f ca="1" t="shared" si="1"/>
        <v>137</v>
      </c>
      <c r="J28" s="37">
        <f ca="1" t="shared" si="2"/>
        <v>877</v>
      </c>
    </row>
    <row r="29" customHeight="1" spans="1:10">
      <c r="A29" s="34">
        <v>44341</v>
      </c>
      <c r="B29" s="35">
        <f ca="1" t="shared" si="0"/>
        <v>733</v>
      </c>
      <c r="C29" s="35">
        <f ca="1" t="shared" si="0"/>
        <v>132</v>
      </c>
      <c r="D29" s="35"/>
      <c r="E29" s="35"/>
      <c r="F29" s="35"/>
      <c r="G29" s="35"/>
      <c r="H29" s="35">
        <f ca="1" t="shared" si="1"/>
        <v>733</v>
      </c>
      <c r="I29" s="35">
        <f ca="1" t="shared" si="1"/>
        <v>132</v>
      </c>
      <c r="J29" s="35">
        <f ca="1" t="shared" si="2"/>
        <v>865</v>
      </c>
    </row>
    <row r="30" customHeight="1" spans="1:10">
      <c r="A30" s="36">
        <v>44342</v>
      </c>
      <c r="B30" s="37">
        <f ca="1" t="shared" si="0"/>
        <v>753</v>
      </c>
      <c r="C30" s="37">
        <f ca="1" t="shared" si="0"/>
        <v>792</v>
      </c>
      <c r="D30" s="37"/>
      <c r="E30" s="37"/>
      <c r="F30" s="37"/>
      <c r="G30" s="37"/>
      <c r="H30" s="37">
        <f ca="1" t="shared" si="1"/>
        <v>753</v>
      </c>
      <c r="I30" s="37">
        <f ca="1" t="shared" si="1"/>
        <v>792</v>
      </c>
      <c r="J30" s="37">
        <f ca="1" t="shared" si="2"/>
        <v>1545</v>
      </c>
    </row>
    <row r="31" customHeight="1" spans="1:10">
      <c r="A31" s="34">
        <v>44343</v>
      </c>
      <c r="B31" s="35">
        <f ca="1" t="shared" si="0"/>
        <v>581</v>
      </c>
      <c r="C31" s="35">
        <f ca="1" t="shared" si="0"/>
        <v>326</v>
      </c>
      <c r="D31" s="35"/>
      <c r="E31" s="35"/>
      <c r="F31" s="35"/>
      <c r="G31" s="35"/>
      <c r="H31" s="35">
        <f ca="1" t="shared" si="1"/>
        <v>581</v>
      </c>
      <c r="I31" s="35">
        <f ca="1" t="shared" si="1"/>
        <v>326</v>
      </c>
      <c r="J31" s="35">
        <f ca="1" t="shared" si="2"/>
        <v>907</v>
      </c>
    </row>
    <row r="32" customHeight="1" spans="1:10">
      <c r="A32" s="36">
        <v>44344</v>
      </c>
      <c r="B32" s="37">
        <f ca="1" t="shared" si="0"/>
        <v>198</v>
      </c>
      <c r="C32" s="37">
        <f ca="1" t="shared" si="0"/>
        <v>506</v>
      </c>
      <c r="D32" s="37"/>
      <c r="E32" s="37"/>
      <c r="F32" s="37"/>
      <c r="G32" s="37"/>
      <c r="H32" s="37">
        <f ca="1" t="shared" si="1"/>
        <v>198</v>
      </c>
      <c r="I32" s="37">
        <f ca="1" t="shared" si="1"/>
        <v>506</v>
      </c>
      <c r="J32" s="37">
        <f ca="1" t="shared" si="2"/>
        <v>704</v>
      </c>
    </row>
    <row r="33" customHeight="1" spans="1:10">
      <c r="A33" s="34">
        <v>44345</v>
      </c>
      <c r="B33" s="35">
        <f ca="1" t="shared" si="0"/>
        <v>558</v>
      </c>
      <c r="C33" s="35">
        <f ca="1" t="shared" si="0"/>
        <v>530</v>
      </c>
      <c r="D33" s="35"/>
      <c r="E33" s="35"/>
      <c r="F33" s="35"/>
      <c r="G33" s="35"/>
      <c r="H33" s="35">
        <f ca="1" t="shared" si="1"/>
        <v>558</v>
      </c>
      <c r="I33" s="35">
        <f ca="1" t="shared" si="1"/>
        <v>530</v>
      </c>
      <c r="J33" s="35">
        <f ca="1" t="shared" si="2"/>
        <v>1088</v>
      </c>
    </row>
    <row r="34" customHeight="1" spans="1:10">
      <c r="A34" s="36">
        <v>44346</v>
      </c>
      <c r="B34" s="37">
        <f ca="1" t="shared" si="0"/>
        <v>521</v>
      </c>
      <c r="C34" s="37">
        <f ca="1" t="shared" si="0"/>
        <v>938</v>
      </c>
      <c r="D34" s="37"/>
      <c r="E34" s="37"/>
      <c r="F34" s="37"/>
      <c r="G34" s="37"/>
      <c r="H34" s="37">
        <f ca="1" t="shared" si="1"/>
        <v>521</v>
      </c>
      <c r="I34" s="37">
        <f ca="1" t="shared" si="1"/>
        <v>938</v>
      </c>
      <c r="J34" s="37">
        <f ca="1" t="shared" si="2"/>
        <v>1459</v>
      </c>
    </row>
    <row r="35" customHeight="1" spans="1:10">
      <c r="A35" s="34">
        <v>44347</v>
      </c>
      <c r="B35" s="35"/>
      <c r="C35" s="35"/>
      <c r="D35" s="35"/>
      <c r="E35" s="35"/>
      <c r="F35" s="35"/>
      <c r="G35" s="35"/>
      <c r="H35" s="35"/>
      <c r="I35" s="35"/>
      <c r="J35" s="35"/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zoomScale="115" zoomScaleNormal="115" workbookViewId="0">
      <selection activeCell="M5" sqref="M5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31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SUM(J5:J34)</f>
        <v>20160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SUM(B5:B34)</f>
        <v>13081</v>
      </c>
      <c r="C3" s="32">
        <f ca="1">SUM(C5:C34)</f>
        <v>17479</v>
      </c>
      <c r="D3" s="32"/>
      <c r="E3" s="32">
        <f>SUM(E5:E34)</f>
        <v>500</v>
      </c>
      <c r="F3" s="32">
        <f>SUM(F5:F34)</f>
        <v>9900</v>
      </c>
      <c r="G3" s="32"/>
      <c r="H3" s="32">
        <f ca="1">SUM(H5:H34)</f>
        <v>12581</v>
      </c>
      <c r="I3" s="32">
        <f ca="1">SUM(I5:I34)</f>
        <v>7579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44348</v>
      </c>
      <c r="B5" s="35">
        <f ca="1">RANDBETWEEN(100,1000)</f>
        <v>730</v>
      </c>
      <c r="C5" s="35">
        <f ca="1">RANDBETWEEN(100,1000)</f>
        <v>837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730</v>
      </c>
      <c r="I5" s="35">
        <f ca="1">C5-F5</f>
        <v>537</v>
      </c>
      <c r="J5" s="35">
        <f ca="1">H5+I5</f>
        <v>1267</v>
      </c>
    </row>
    <row r="6" customHeight="1" spans="1:10">
      <c r="A6" s="36">
        <v>44349</v>
      </c>
      <c r="B6" s="37">
        <f ca="1" t="shared" ref="B6:C34" si="0">RANDBETWEEN(100,1000)</f>
        <v>251</v>
      </c>
      <c r="C6" s="37">
        <f ca="1" t="shared" si="0"/>
        <v>402</v>
      </c>
      <c r="D6" s="37" t="s">
        <v>20</v>
      </c>
      <c r="E6" s="37">
        <v>200</v>
      </c>
      <c r="F6" s="37"/>
      <c r="G6" s="37" t="s">
        <v>22</v>
      </c>
      <c r="H6" s="37">
        <f ca="1" t="shared" ref="H6:I34" si="1">B6-E6</f>
        <v>51</v>
      </c>
      <c r="I6" s="37">
        <f ca="1" t="shared" si="1"/>
        <v>402</v>
      </c>
      <c r="J6" s="37">
        <f ca="1" t="shared" ref="J6:J34" si="2">H6+I6</f>
        <v>453</v>
      </c>
    </row>
    <row r="7" customHeight="1" spans="1:10">
      <c r="A7" s="34">
        <v>44350</v>
      </c>
      <c r="B7" s="35">
        <f ca="1" t="shared" si="0"/>
        <v>295</v>
      </c>
      <c r="C7" s="35">
        <f ca="1" t="shared" si="0"/>
        <v>604</v>
      </c>
      <c r="D7" s="35" t="s">
        <v>20</v>
      </c>
      <c r="E7" s="35">
        <v>0</v>
      </c>
      <c r="F7" s="35">
        <v>0</v>
      </c>
      <c r="G7" s="35"/>
      <c r="H7" s="35">
        <f ca="1" t="shared" si="1"/>
        <v>295</v>
      </c>
      <c r="I7" s="35">
        <f ca="1" t="shared" si="1"/>
        <v>604</v>
      </c>
      <c r="J7" s="35">
        <f ca="1" t="shared" si="2"/>
        <v>899</v>
      </c>
    </row>
    <row r="8" customHeight="1" spans="1:10">
      <c r="A8" s="36">
        <v>44351</v>
      </c>
      <c r="B8" s="37">
        <f ca="1" t="shared" si="0"/>
        <v>218</v>
      </c>
      <c r="C8" s="37">
        <f ca="1" t="shared" si="0"/>
        <v>765</v>
      </c>
      <c r="D8" s="37" t="s">
        <v>20</v>
      </c>
      <c r="E8" s="37">
        <v>0</v>
      </c>
      <c r="F8" s="37">
        <v>0</v>
      </c>
      <c r="G8" s="37"/>
      <c r="H8" s="37">
        <f ca="1" t="shared" si="1"/>
        <v>218</v>
      </c>
      <c r="I8" s="37">
        <f ca="1" t="shared" si="1"/>
        <v>765</v>
      </c>
      <c r="J8" s="37">
        <f ca="1" t="shared" si="2"/>
        <v>983</v>
      </c>
    </row>
    <row r="9" customHeight="1" spans="1:10">
      <c r="A9" s="34">
        <v>44352</v>
      </c>
      <c r="B9" s="35">
        <f ca="1" t="shared" si="0"/>
        <v>339</v>
      </c>
      <c r="C9" s="35">
        <f ca="1" t="shared" si="0"/>
        <v>619</v>
      </c>
      <c r="D9" s="35" t="s">
        <v>20</v>
      </c>
      <c r="E9" s="35">
        <v>0</v>
      </c>
      <c r="F9" s="35">
        <v>0</v>
      </c>
      <c r="G9" s="35"/>
      <c r="H9" s="35">
        <f ca="1" t="shared" si="1"/>
        <v>339</v>
      </c>
      <c r="I9" s="35">
        <f ca="1" t="shared" si="1"/>
        <v>619</v>
      </c>
      <c r="J9" s="35">
        <f ca="1" t="shared" si="2"/>
        <v>958</v>
      </c>
    </row>
    <row r="10" customHeight="1" spans="1:10">
      <c r="A10" s="36">
        <v>44353</v>
      </c>
      <c r="B10" s="37">
        <f ca="1" t="shared" si="0"/>
        <v>696</v>
      </c>
      <c r="C10" s="37">
        <f ca="1" t="shared" si="0"/>
        <v>544</v>
      </c>
      <c r="D10" s="37" t="s">
        <v>20</v>
      </c>
      <c r="E10" s="37"/>
      <c r="F10" s="37">
        <v>6000</v>
      </c>
      <c r="G10" s="42" t="s">
        <v>28</v>
      </c>
      <c r="H10" s="37">
        <f ca="1" t="shared" si="1"/>
        <v>696</v>
      </c>
      <c r="I10" s="37">
        <f ca="1" t="shared" si="1"/>
        <v>-5456</v>
      </c>
      <c r="J10" s="37">
        <f ca="1" t="shared" si="2"/>
        <v>-4760</v>
      </c>
    </row>
    <row r="11" customHeight="1" spans="1:10">
      <c r="A11" s="34">
        <v>44354</v>
      </c>
      <c r="B11" s="35">
        <f ca="1" t="shared" si="0"/>
        <v>388</v>
      </c>
      <c r="C11" s="35">
        <f ca="1" t="shared" si="0"/>
        <v>252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88</v>
      </c>
      <c r="I11" s="35">
        <f ca="1" t="shared" si="1"/>
        <v>252</v>
      </c>
      <c r="J11" s="35">
        <f ca="1" t="shared" si="2"/>
        <v>340</v>
      </c>
    </row>
    <row r="12" customHeight="1" spans="1:10">
      <c r="A12" s="36">
        <v>44355</v>
      </c>
      <c r="B12" s="37">
        <f ca="1" t="shared" si="0"/>
        <v>790</v>
      </c>
      <c r="C12" s="37">
        <f ca="1" t="shared" si="0"/>
        <v>783</v>
      </c>
      <c r="D12" s="37"/>
      <c r="E12" s="37"/>
      <c r="F12" s="37">
        <v>600</v>
      </c>
      <c r="G12" s="37" t="s">
        <v>25</v>
      </c>
      <c r="H12" s="37">
        <f ca="1" t="shared" si="1"/>
        <v>790</v>
      </c>
      <c r="I12" s="37">
        <f ca="1" t="shared" si="1"/>
        <v>183</v>
      </c>
      <c r="J12" s="37">
        <f ca="1" t="shared" si="2"/>
        <v>973</v>
      </c>
    </row>
    <row r="13" customHeight="1" spans="1:10">
      <c r="A13" s="34">
        <v>44356</v>
      </c>
      <c r="B13" s="35">
        <f ca="1" t="shared" si="0"/>
        <v>104</v>
      </c>
      <c r="C13" s="35">
        <f ca="1" t="shared" si="0"/>
        <v>975</v>
      </c>
      <c r="D13" s="35"/>
      <c r="E13" s="35"/>
      <c r="F13" s="35">
        <v>3000</v>
      </c>
      <c r="G13" s="35"/>
      <c r="H13" s="35">
        <f ca="1" t="shared" si="1"/>
        <v>104</v>
      </c>
      <c r="I13" s="35">
        <f ca="1" t="shared" si="1"/>
        <v>-2025</v>
      </c>
      <c r="J13" s="35">
        <f ca="1" t="shared" si="2"/>
        <v>-1921</v>
      </c>
    </row>
    <row r="14" customHeight="1" spans="1:10">
      <c r="A14" s="36">
        <v>44357</v>
      </c>
      <c r="B14" s="37">
        <f ca="1" t="shared" si="0"/>
        <v>225</v>
      </c>
      <c r="C14" s="37">
        <f ca="1" t="shared" si="0"/>
        <v>184</v>
      </c>
      <c r="D14" s="37"/>
      <c r="E14" s="37"/>
      <c r="F14" s="37"/>
      <c r="G14" s="37"/>
      <c r="H14" s="37">
        <f ca="1" t="shared" si="1"/>
        <v>225</v>
      </c>
      <c r="I14" s="37">
        <f ca="1" t="shared" si="1"/>
        <v>184</v>
      </c>
      <c r="J14" s="37">
        <f ca="1" t="shared" si="2"/>
        <v>409</v>
      </c>
    </row>
    <row r="15" customHeight="1" spans="1:10">
      <c r="A15" s="34">
        <v>44358</v>
      </c>
      <c r="B15" s="35">
        <f ca="1" t="shared" si="0"/>
        <v>345</v>
      </c>
      <c r="C15" s="35">
        <f ca="1" t="shared" si="0"/>
        <v>658</v>
      </c>
      <c r="D15" s="35"/>
      <c r="E15" s="35"/>
      <c r="F15" s="35"/>
      <c r="G15" s="35"/>
      <c r="H15" s="35">
        <f ca="1" t="shared" si="1"/>
        <v>345</v>
      </c>
      <c r="I15" s="35">
        <f ca="1" t="shared" si="1"/>
        <v>658</v>
      </c>
      <c r="J15" s="35">
        <f ca="1" t="shared" si="2"/>
        <v>1003</v>
      </c>
    </row>
    <row r="16" customHeight="1" spans="1:10">
      <c r="A16" s="36">
        <v>44359</v>
      </c>
      <c r="B16" s="37">
        <f ca="1" t="shared" si="0"/>
        <v>494</v>
      </c>
      <c r="C16" s="37">
        <f ca="1" t="shared" si="0"/>
        <v>547</v>
      </c>
      <c r="D16" s="37"/>
      <c r="E16" s="37"/>
      <c r="F16" s="37"/>
      <c r="G16" s="37"/>
      <c r="H16" s="37">
        <f ca="1" t="shared" si="1"/>
        <v>494</v>
      </c>
      <c r="I16" s="37">
        <f ca="1" t="shared" si="1"/>
        <v>547</v>
      </c>
      <c r="J16" s="37">
        <f ca="1" t="shared" si="2"/>
        <v>1041</v>
      </c>
    </row>
    <row r="17" customHeight="1" spans="1:10">
      <c r="A17" s="34">
        <v>44360</v>
      </c>
      <c r="B17" s="35">
        <f ca="1" t="shared" si="0"/>
        <v>341</v>
      </c>
      <c r="C17" s="35">
        <f ca="1" t="shared" si="0"/>
        <v>659</v>
      </c>
      <c r="D17" s="35"/>
      <c r="E17" s="35"/>
      <c r="F17" s="35"/>
      <c r="G17" s="35"/>
      <c r="H17" s="35">
        <f ca="1" t="shared" si="1"/>
        <v>341</v>
      </c>
      <c r="I17" s="35">
        <f ca="1" t="shared" si="1"/>
        <v>659</v>
      </c>
      <c r="J17" s="35">
        <f ca="1" t="shared" si="2"/>
        <v>1000</v>
      </c>
    </row>
    <row r="18" customHeight="1" spans="1:10">
      <c r="A18" s="36">
        <v>44361</v>
      </c>
      <c r="B18" s="37">
        <f ca="1" t="shared" si="0"/>
        <v>790</v>
      </c>
      <c r="C18" s="37">
        <f ca="1" t="shared" si="0"/>
        <v>106</v>
      </c>
      <c r="D18" s="37"/>
      <c r="E18" s="37"/>
      <c r="F18" s="37"/>
      <c r="G18" s="37"/>
      <c r="H18" s="37">
        <f ca="1" t="shared" si="1"/>
        <v>790</v>
      </c>
      <c r="I18" s="37">
        <f ca="1" t="shared" si="1"/>
        <v>106</v>
      </c>
      <c r="J18" s="37">
        <f ca="1" t="shared" si="2"/>
        <v>896</v>
      </c>
    </row>
    <row r="19" customHeight="1" spans="1:10">
      <c r="A19" s="34">
        <v>44362</v>
      </c>
      <c r="B19" s="35">
        <f ca="1" t="shared" si="0"/>
        <v>663</v>
      </c>
      <c r="C19" s="35">
        <f ca="1" t="shared" si="0"/>
        <v>864</v>
      </c>
      <c r="D19" s="35"/>
      <c r="E19" s="35"/>
      <c r="F19" s="35"/>
      <c r="G19" s="35"/>
      <c r="H19" s="35">
        <f ca="1" t="shared" si="1"/>
        <v>663</v>
      </c>
      <c r="I19" s="35">
        <f ca="1" t="shared" si="1"/>
        <v>864</v>
      </c>
      <c r="J19" s="35">
        <f ca="1" t="shared" si="2"/>
        <v>1527</v>
      </c>
    </row>
    <row r="20" customHeight="1" spans="1:10">
      <c r="A20" s="36">
        <v>44363</v>
      </c>
      <c r="B20" s="37">
        <f ca="1" t="shared" si="0"/>
        <v>334</v>
      </c>
      <c r="C20" s="37">
        <f ca="1" t="shared" si="0"/>
        <v>391</v>
      </c>
      <c r="D20" s="37"/>
      <c r="E20" s="37"/>
      <c r="F20" s="37"/>
      <c r="G20" s="37"/>
      <c r="H20" s="37">
        <f ca="1" t="shared" si="1"/>
        <v>334</v>
      </c>
      <c r="I20" s="37">
        <f ca="1" t="shared" si="1"/>
        <v>391</v>
      </c>
      <c r="J20" s="37">
        <f ca="1" t="shared" si="2"/>
        <v>725</v>
      </c>
    </row>
    <row r="21" customHeight="1" spans="1:10">
      <c r="A21" s="34">
        <v>44364</v>
      </c>
      <c r="B21" s="35">
        <f ca="1" t="shared" si="0"/>
        <v>480</v>
      </c>
      <c r="C21" s="35">
        <f ca="1" t="shared" si="0"/>
        <v>177</v>
      </c>
      <c r="D21" s="35"/>
      <c r="E21" s="35"/>
      <c r="F21" s="35"/>
      <c r="G21" s="35"/>
      <c r="H21" s="35">
        <f ca="1" t="shared" si="1"/>
        <v>480</v>
      </c>
      <c r="I21" s="35">
        <f ca="1" t="shared" si="1"/>
        <v>177</v>
      </c>
      <c r="J21" s="35">
        <f ca="1" t="shared" si="2"/>
        <v>657</v>
      </c>
    </row>
    <row r="22" customHeight="1" spans="1:10">
      <c r="A22" s="36">
        <v>44365</v>
      </c>
      <c r="B22" s="37">
        <f ca="1" t="shared" si="0"/>
        <v>217</v>
      </c>
      <c r="C22" s="37">
        <f ca="1" t="shared" si="0"/>
        <v>194</v>
      </c>
      <c r="D22" s="37"/>
      <c r="E22" s="37"/>
      <c r="F22" s="37"/>
      <c r="G22" s="37"/>
      <c r="H22" s="37">
        <f ca="1" t="shared" si="1"/>
        <v>217</v>
      </c>
      <c r="I22" s="37">
        <f ca="1" t="shared" si="1"/>
        <v>194</v>
      </c>
      <c r="J22" s="37">
        <f ca="1" t="shared" si="2"/>
        <v>411</v>
      </c>
    </row>
    <row r="23" customHeight="1" spans="1:10">
      <c r="A23" s="34">
        <v>44366</v>
      </c>
      <c r="B23" s="35">
        <f ca="1" t="shared" si="0"/>
        <v>509</v>
      </c>
      <c r="C23" s="35">
        <f ca="1" t="shared" si="0"/>
        <v>127</v>
      </c>
      <c r="D23" s="35"/>
      <c r="E23" s="35"/>
      <c r="F23" s="35"/>
      <c r="G23" s="35"/>
      <c r="H23" s="35">
        <f ca="1" t="shared" si="1"/>
        <v>509</v>
      </c>
      <c r="I23" s="35">
        <f ca="1" t="shared" si="1"/>
        <v>127</v>
      </c>
      <c r="J23" s="35">
        <f ca="1" t="shared" si="2"/>
        <v>636</v>
      </c>
    </row>
    <row r="24" customHeight="1" spans="1:10">
      <c r="A24" s="36">
        <v>44367</v>
      </c>
      <c r="B24" s="37">
        <f ca="1" t="shared" si="0"/>
        <v>842</v>
      </c>
      <c r="C24" s="37">
        <f ca="1" t="shared" si="0"/>
        <v>854</v>
      </c>
      <c r="D24" s="37"/>
      <c r="E24" s="37"/>
      <c r="F24" s="37"/>
      <c r="G24" s="37"/>
      <c r="H24" s="37">
        <f ca="1" t="shared" si="1"/>
        <v>842</v>
      </c>
      <c r="I24" s="37">
        <f ca="1" t="shared" si="1"/>
        <v>854</v>
      </c>
      <c r="J24" s="37">
        <f ca="1" t="shared" si="2"/>
        <v>1696</v>
      </c>
    </row>
    <row r="25" customHeight="1" spans="1:10">
      <c r="A25" s="34">
        <v>44368</v>
      </c>
      <c r="B25" s="35">
        <f ca="1" t="shared" si="0"/>
        <v>353</v>
      </c>
      <c r="C25" s="35">
        <f ca="1" t="shared" si="0"/>
        <v>142</v>
      </c>
      <c r="D25" s="35"/>
      <c r="E25" s="35"/>
      <c r="F25" s="35"/>
      <c r="G25" s="35"/>
      <c r="H25" s="35">
        <f ca="1" t="shared" si="1"/>
        <v>353</v>
      </c>
      <c r="I25" s="35">
        <f ca="1" t="shared" si="1"/>
        <v>142</v>
      </c>
      <c r="J25" s="35">
        <f ca="1" t="shared" si="2"/>
        <v>495</v>
      </c>
    </row>
    <row r="26" customHeight="1" spans="1:10">
      <c r="A26" s="36">
        <v>44369</v>
      </c>
      <c r="B26" s="37">
        <f ca="1" t="shared" si="0"/>
        <v>675</v>
      </c>
      <c r="C26" s="37">
        <f ca="1" t="shared" si="0"/>
        <v>767</v>
      </c>
      <c r="D26" s="37"/>
      <c r="E26" s="37"/>
      <c r="F26" s="37"/>
      <c r="G26" s="37"/>
      <c r="H26" s="37">
        <f ca="1" t="shared" si="1"/>
        <v>675</v>
      </c>
      <c r="I26" s="37">
        <f ca="1" t="shared" si="1"/>
        <v>767</v>
      </c>
      <c r="J26" s="37">
        <f ca="1" t="shared" si="2"/>
        <v>1442</v>
      </c>
    </row>
    <row r="27" customHeight="1" spans="1:10">
      <c r="A27" s="34">
        <v>44370</v>
      </c>
      <c r="B27" s="35">
        <f ca="1" t="shared" si="0"/>
        <v>158</v>
      </c>
      <c r="C27" s="35">
        <f ca="1" t="shared" si="0"/>
        <v>718</v>
      </c>
      <c r="D27" s="35"/>
      <c r="E27" s="35"/>
      <c r="F27" s="35"/>
      <c r="G27" s="35"/>
      <c r="H27" s="35">
        <f ca="1" t="shared" si="1"/>
        <v>158</v>
      </c>
      <c r="I27" s="35">
        <f ca="1" t="shared" si="1"/>
        <v>718</v>
      </c>
      <c r="J27" s="35">
        <f ca="1" t="shared" si="2"/>
        <v>876</v>
      </c>
    </row>
    <row r="28" customHeight="1" spans="1:10">
      <c r="A28" s="36">
        <v>44371</v>
      </c>
      <c r="B28" s="37">
        <f ca="1" t="shared" si="0"/>
        <v>303</v>
      </c>
      <c r="C28" s="37">
        <f ca="1" t="shared" si="0"/>
        <v>855</v>
      </c>
      <c r="D28" s="37"/>
      <c r="E28" s="37"/>
      <c r="F28" s="37"/>
      <c r="G28" s="37"/>
      <c r="H28" s="37">
        <f ca="1" t="shared" si="1"/>
        <v>303</v>
      </c>
      <c r="I28" s="37">
        <f ca="1" t="shared" si="1"/>
        <v>855</v>
      </c>
      <c r="J28" s="37">
        <f ca="1" t="shared" si="2"/>
        <v>1158</v>
      </c>
    </row>
    <row r="29" customHeight="1" spans="1:10">
      <c r="A29" s="34">
        <v>44372</v>
      </c>
      <c r="B29" s="35">
        <f ca="1" t="shared" si="0"/>
        <v>275</v>
      </c>
      <c r="C29" s="35">
        <f ca="1" t="shared" si="0"/>
        <v>750</v>
      </c>
      <c r="D29" s="35"/>
      <c r="E29" s="35"/>
      <c r="F29" s="35"/>
      <c r="G29" s="35"/>
      <c r="H29" s="35">
        <f ca="1" t="shared" si="1"/>
        <v>275</v>
      </c>
      <c r="I29" s="35">
        <f ca="1" t="shared" si="1"/>
        <v>750</v>
      </c>
      <c r="J29" s="35">
        <f ca="1" t="shared" si="2"/>
        <v>1025</v>
      </c>
    </row>
    <row r="30" customHeight="1" spans="1:10">
      <c r="A30" s="36">
        <v>44373</v>
      </c>
      <c r="B30" s="37">
        <f ca="1" t="shared" si="0"/>
        <v>646</v>
      </c>
      <c r="C30" s="37">
        <f ca="1" t="shared" si="0"/>
        <v>657</v>
      </c>
      <c r="D30" s="37"/>
      <c r="E30" s="37"/>
      <c r="F30" s="37"/>
      <c r="G30" s="37"/>
      <c r="H30" s="37">
        <f ca="1" t="shared" si="1"/>
        <v>646</v>
      </c>
      <c r="I30" s="37">
        <f ca="1" t="shared" si="1"/>
        <v>657</v>
      </c>
      <c r="J30" s="37">
        <f ca="1" t="shared" si="2"/>
        <v>1303</v>
      </c>
    </row>
    <row r="31" customHeight="1" spans="1:10">
      <c r="A31" s="34">
        <v>44374</v>
      </c>
      <c r="B31" s="35">
        <f ca="1" t="shared" si="0"/>
        <v>333</v>
      </c>
      <c r="C31" s="35">
        <f ca="1" t="shared" si="0"/>
        <v>985</v>
      </c>
      <c r="D31" s="35"/>
      <c r="E31" s="35"/>
      <c r="F31" s="35"/>
      <c r="G31" s="35"/>
      <c r="H31" s="35">
        <f ca="1" t="shared" si="1"/>
        <v>333</v>
      </c>
      <c r="I31" s="35">
        <f ca="1" t="shared" si="1"/>
        <v>985</v>
      </c>
      <c r="J31" s="35">
        <f ca="1" t="shared" si="2"/>
        <v>1318</v>
      </c>
    </row>
    <row r="32" customHeight="1" spans="1:10">
      <c r="A32" s="36">
        <v>44375</v>
      </c>
      <c r="B32" s="37">
        <f ca="1" t="shared" si="0"/>
        <v>917</v>
      </c>
      <c r="C32" s="37">
        <f ca="1" t="shared" si="0"/>
        <v>325</v>
      </c>
      <c r="D32" s="37"/>
      <c r="E32" s="37"/>
      <c r="F32" s="37"/>
      <c r="G32" s="37"/>
      <c r="H32" s="37">
        <f ca="1" t="shared" si="1"/>
        <v>917</v>
      </c>
      <c r="I32" s="37">
        <f ca="1" t="shared" si="1"/>
        <v>325</v>
      </c>
      <c r="J32" s="37">
        <f ca="1" t="shared" si="2"/>
        <v>1242</v>
      </c>
    </row>
    <row r="33" customHeight="1" spans="1:10">
      <c r="A33" s="34">
        <v>44376</v>
      </c>
      <c r="B33" s="35">
        <f ca="1" t="shared" si="0"/>
        <v>184</v>
      </c>
      <c r="C33" s="35">
        <f ca="1" t="shared" si="0"/>
        <v>793</v>
      </c>
      <c r="D33" s="35"/>
      <c r="E33" s="35"/>
      <c r="F33" s="35"/>
      <c r="G33" s="35"/>
      <c r="H33" s="35">
        <f ca="1" t="shared" si="1"/>
        <v>184</v>
      </c>
      <c r="I33" s="35">
        <f ca="1" t="shared" si="1"/>
        <v>793</v>
      </c>
      <c r="J33" s="35">
        <f ca="1" t="shared" si="2"/>
        <v>977</v>
      </c>
    </row>
    <row r="34" customHeight="1" spans="1:10">
      <c r="A34" s="36">
        <v>44377</v>
      </c>
      <c r="B34" s="37">
        <f ca="1" t="shared" si="0"/>
        <v>186</v>
      </c>
      <c r="C34" s="37">
        <f ca="1" t="shared" si="0"/>
        <v>945</v>
      </c>
      <c r="D34" s="37"/>
      <c r="E34" s="37"/>
      <c r="F34" s="37"/>
      <c r="G34" s="37"/>
      <c r="H34" s="37">
        <f ca="1" t="shared" si="1"/>
        <v>186</v>
      </c>
      <c r="I34" s="37">
        <f ca="1" t="shared" si="1"/>
        <v>945</v>
      </c>
      <c r="J34" s="37">
        <f ca="1" t="shared" si="2"/>
        <v>1131</v>
      </c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zoomScale="115" zoomScaleNormal="115" workbookViewId="0">
      <selection activeCell="N5" sqref="N5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32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SUM(J5:J34)</f>
        <v>29262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SUM(B5:B34)</f>
        <v>17134</v>
      </c>
      <c r="C3" s="32">
        <f ca="1">SUM(C5:C34)</f>
        <v>18528</v>
      </c>
      <c r="D3" s="32"/>
      <c r="E3" s="32">
        <f>SUM(E5:E34)</f>
        <v>500</v>
      </c>
      <c r="F3" s="32">
        <f>SUM(F5:F34)</f>
        <v>5900</v>
      </c>
      <c r="G3" s="32"/>
      <c r="H3" s="32">
        <f ca="1">SUM(H5:H34)</f>
        <v>16634</v>
      </c>
      <c r="I3" s="32">
        <f ca="1">SUM(I5:I34)</f>
        <v>12628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44378</v>
      </c>
      <c r="B5" s="35">
        <f ca="1">RANDBETWEEN(100,1000)</f>
        <v>115</v>
      </c>
      <c r="C5" s="35">
        <f ca="1">RANDBETWEEN(100,1000)</f>
        <v>140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115</v>
      </c>
      <c r="I5" s="35">
        <f ca="1">C5-F5</f>
        <v>-160</v>
      </c>
      <c r="J5" s="35">
        <f ca="1">H5+I5</f>
        <v>-45</v>
      </c>
    </row>
    <row r="6" customHeight="1" spans="1:10">
      <c r="A6" s="36">
        <v>44379</v>
      </c>
      <c r="B6" s="37">
        <f ca="1" t="shared" ref="B6:C34" si="0">RANDBETWEEN(100,1000)</f>
        <v>782</v>
      </c>
      <c r="C6" s="37">
        <f ca="1" t="shared" si="0"/>
        <v>857</v>
      </c>
      <c r="D6" s="37" t="s">
        <v>20</v>
      </c>
      <c r="E6" s="37">
        <v>200</v>
      </c>
      <c r="F6" s="37"/>
      <c r="G6" s="37" t="s">
        <v>22</v>
      </c>
      <c r="H6" s="37">
        <f ca="1" t="shared" ref="H6:I34" si="1">B6-E6</f>
        <v>582</v>
      </c>
      <c r="I6" s="37">
        <f ca="1" t="shared" si="1"/>
        <v>857</v>
      </c>
      <c r="J6" s="37">
        <f ca="1" t="shared" ref="J6:J34" si="2">H6+I6</f>
        <v>1439</v>
      </c>
    </row>
    <row r="7" customHeight="1" spans="1:10">
      <c r="A7" s="34">
        <v>44380</v>
      </c>
      <c r="B7" s="35">
        <f ca="1" t="shared" si="0"/>
        <v>379</v>
      </c>
      <c r="C7" s="35">
        <f ca="1" t="shared" si="0"/>
        <v>947</v>
      </c>
      <c r="D7" s="35" t="s">
        <v>20</v>
      </c>
      <c r="E7" s="35">
        <v>0</v>
      </c>
      <c r="F7" s="35">
        <v>0</v>
      </c>
      <c r="G7" s="35"/>
      <c r="H7" s="35">
        <f ca="1" t="shared" si="1"/>
        <v>379</v>
      </c>
      <c r="I7" s="35">
        <f ca="1" t="shared" si="1"/>
        <v>947</v>
      </c>
      <c r="J7" s="35">
        <f ca="1" t="shared" si="2"/>
        <v>1326</v>
      </c>
    </row>
    <row r="8" customHeight="1" spans="1:10">
      <c r="A8" s="36">
        <v>44381</v>
      </c>
      <c r="B8" s="37">
        <f ca="1" t="shared" si="0"/>
        <v>561</v>
      </c>
      <c r="C8" s="37">
        <f ca="1" t="shared" si="0"/>
        <v>654</v>
      </c>
      <c r="D8" s="37" t="s">
        <v>20</v>
      </c>
      <c r="E8" s="37">
        <v>0</v>
      </c>
      <c r="F8" s="37">
        <v>0</v>
      </c>
      <c r="G8" s="37"/>
      <c r="H8" s="37">
        <f ca="1" t="shared" si="1"/>
        <v>561</v>
      </c>
      <c r="I8" s="37">
        <f ca="1" t="shared" si="1"/>
        <v>654</v>
      </c>
      <c r="J8" s="37">
        <f ca="1" t="shared" si="2"/>
        <v>1215</v>
      </c>
    </row>
    <row r="9" customHeight="1" spans="1:10">
      <c r="A9" s="34">
        <v>44382</v>
      </c>
      <c r="B9" s="35">
        <f ca="1" t="shared" si="0"/>
        <v>378</v>
      </c>
      <c r="C9" s="35">
        <f ca="1" t="shared" si="0"/>
        <v>543</v>
      </c>
      <c r="D9" s="35" t="s">
        <v>20</v>
      </c>
      <c r="E9" s="35">
        <v>0</v>
      </c>
      <c r="F9" s="35">
        <v>0</v>
      </c>
      <c r="G9" s="35"/>
      <c r="H9" s="35">
        <f ca="1" t="shared" si="1"/>
        <v>378</v>
      </c>
      <c r="I9" s="35">
        <f ca="1" t="shared" si="1"/>
        <v>543</v>
      </c>
      <c r="J9" s="35">
        <f ca="1" t="shared" si="2"/>
        <v>921</v>
      </c>
    </row>
    <row r="10" customHeight="1" spans="1:10">
      <c r="A10" s="36">
        <v>44383</v>
      </c>
      <c r="B10" s="37">
        <f ca="1" t="shared" si="0"/>
        <v>806</v>
      </c>
      <c r="C10" s="37">
        <f ca="1" t="shared" si="0"/>
        <v>855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806</v>
      </c>
      <c r="I10" s="37">
        <f ca="1" t="shared" si="1"/>
        <v>655</v>
      </c>
      <c r="J10" s="37">
        <f ca="1" t="shared" si="2"/>
        <v>1461</v>
      </c>
    </row>
    <row r="11" customHeight="1" spans="1:10">
      <c r="A11" s="34">
        <v>44384</v>
      </c>
      <c r="B11" s="35">
        <f ca="1" t="shared" si="0"/>
        <v>886</v>
      </c>
      <c r="C11" s="35">
        <f ca="1" t="shared" si="0"/>
        <v>874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586</v>
      </c>
      <c r="I11" s="35">
        <f ca="1" t="shared" si="1"/>
        <v>874</v>
      </c>
      <c r="J11" s="35">
        <f ca="1" t="shared" si="2"/>
        <v>1460</v>
      </c>
    </row>
    <row r="12" customHeight="1" spans="1:10">
      <c r="A12" s="36">
        <v>44385</v>
      </c>
      <c r="B12" s="37">
        <f ca="1" t="shared" si="0"/>
        <v>391</v>
      </c>
      <c r="C12" s="37">
        <f ca="1" t="shared" si="0"/>
        <v>963</v>
      </c>
      <c r="D12" s="37"/>
      <c r="E12" s="37"/>
      <c r="F12" s="37">
        <v>600</v>
      </c>
      <c r="G12" s="37" t="s">
        <v>25</v>
      </c>
      <c r="H12" s="37">
        <f ca="1" t="shared" si="1"/>
        <v>391</v>
      </c>
      <c r="I12" s="37">
        <f ca="1" t="shared" si="1"/>
        <v>363</v>
      </c>
      <c r="J12" s="37">
        <f ca="1" t="shared" si="2"/>
        <v>754</v>
      </c>
    </row>
    <row r="13" customHeight="1" spans="1:10">
      <c r="A13" s="34">
        <v>44386</v>
      </c>
      <c r="B13" s="35">
        <f ca="1" t="shared" si="0"/>
        <v>705</v>
      </c>
      <c r="C13" s="35">
        <f ca="1" t="shared" si="0"/>
        <v>606</v>
      </c>
      <c r="D13" s="35"/>
      <c r="E13" s="35"/>
      <c r="F13" s="35">
        <v>4800</v>
      </c>
      <c r="G13" s="35"/>
      <c r="H13" s="35">
        <f ca="1" t="shared" si="1"/>
        <v>705</v>
      </c>
      <c r="I13" s="35">
        <f ca="1" t="shared" si="1"/>
        <v>-4194</v>
      </c>
      <c r="J13" s="35">
        <f ca="1" t="shared" si="2"/>
        <v>-3489</v>
      </c>
    </row>
    <row r="14" customHeight="1" spans="1:10">
      <c r="A14" s="36">
        <v>44387</v>
      </c>
      <c r="B14" s="37">
        <f ca="1" t="shared" si="0"/>
        <v>842</v>
      </c>
      <c r="C14" s="37">
        <f ca="1" t="shared" si="0"/>
        <v>702</v>
      </c>
      <c r="D14" s="37"/>
      <c r="E14" s="37"/>
      <c r="F14" s="37"/>
      <c r="G14" s="37"/>
      <c r="H14" s="37">
        <f ca="1" t="shared" si="1"/>
        <v>842</v>
      </c>
      <c r="I14" s="37">
        <f ca="1" t="shared" si="1"/>
        <v>702</v>
      </c>
      <c r="J14" s="37">
        <f ca="1" t="shared" si="2"/>
        <v>1544</v>
      </c>
    </row>
    <row r="15" customHeight="1" spans="1:10">
      <c r="A15" s="34">
        <v>44388</v>
      </c>
      <c r="B15" s="35">
        <f ca="1" t="shared" si="0"/>
        <v>328</v>
      </c>
      <c r="C15" s="35">
        <f ca="1" t="shared" si="0"/>
        <v>255</v>
      </c>
      <c r="D15" s="35"/>
      <c r="E15" s="35"/>
      <c r="F15" s="35"/>
      <c r="G15" s="35"/>
      <c r="H15" s="35">
        <f ca="1" t="shared" si="1"/>
        <v>328</v>
      </c>
      <c r="I15" s="35">
        <f ca="1" t="shared" si="1"/>
        <v>255</v>
      </c>
      <c r="J15" s="35">
        <f ca="1" t="shared" si="2"/>
        <v>583</v>
      </c>
    </row>
    <row r="16" customHeight="1" spans="1:10">
      <c r="A16" s="36">
        <v>44389</v>
      </c>
      <c r="B16" s="37">
        <f ca="1" t="shared" si="0"/>
        <v>105</v>
      </c>
      <c r="C16" s="37">
        <f ca="1" t="shared" si="0"/>
        <v>291</v>
      </c>
      <c r="D16" s="37"/>
      <c r="E16" s="37"/>
      <c r="F16" s="37"/>
      <c r="G16" s="37"/>
      <c r="H16" s="37">
        <f ca="1" t="shared" si="1"/>
        <v>105</v>
      </c>
      <c r="I16" s="37">
        <f ca="1" t="shared" si="1"/>
        <v>291</v>
      </c>
      <c r="J16" s="37">
        <f ca="1" t="shared" si="2"/>
        <v>396</v>
      </c>
    </row>
    <row r="17" customHeight="1" spans="1:10">
      <c r="A17" s="34">
        <v>44390</v>
      </c>
      <c r="B17" s="35">
        <f ca="1" t="shared" si="0"/>
        <v>327</v>
      </c>
      <c r="C17" s="35">
        <f ca="1" t="shared" si="0"/>
        <v>121</v>
      </c>
      <c r="D17" s="35"/>
      <c r="E17" s="35"/>
      <c r="F17" s="35"/>
      <c r="G17" s="35"/>
      <c r="H17" s="35">
        <f ca="1" t="shared" si="1"/>
        <v>327</v>
      </c>
      <c r="I17" s="35">
        <f ca="1" t="shared" si="1"/>
        <v>121</v>
      </c>
      <c r="J17" s="35">
        <f ca="1" t="shared" si="2"/>
        <v>448</v>
      </c>
    </row>
    <row r="18" customHeight="1" spans="1:10">
      <c r="A18" s="36">
        <v>44391</v>
      </c>
      <c r="B18" s="37">
        <f ca="1" t="shared" si="0"/>
        <v>956</v>
      </c>
      <c r="C18" s="37">
        <f ca="1" t="shared" si="0"/>
        <v>906</v>
      </c>
      <c r="D18" s="37"/>
      <c r="E18" s="37"/>
      <c r="F18" s="37"/>
      <c r="G18" s="37"/>
      <c r="H18" s="37">
        <f ca="1" t="shared" si="1"/>
        <v>956</v>
      </c>
      <c r="I18" s="37">
        <f ca="1" t="shared" si="1"/>
        <v>906</v>
      </c>
      <c r="J18" s="37">
        <f ca="1" t="shared" si="2"/>
        <v>1862</v>
      </c>
    </row>
    <row r="19" customHeight="1" spans="1:10">
      <c r="A19" s="34">
        <v>44392</v>
      </c>
      <c r="B19" s="35">
        <f ca="1" t="shared" si="0"/>
        <v>872</v>
      </c>
      <c r="C19" s="35">
        <f ca="1" t="shared" si="0"/>
        <v>630</v>
      </c>
      <c r="D19" s="35"/>
      <c r="E19" s="35"/>
      <c r="F19" s="35"/>
      <c r="G19" s="35"/>
      <c r="H19" s="35">
        <f ca="1" t="shared" si="1"/>
        <v>872</v>
      </c>
      <c r="I19" s="35">
        <f ca="1" t="shared" si="1"/>
        <v>630</v>
      </c>
      <c r="J19" s="35">
        <f ca="1" t="shared" si="2"/>
        <v>1502</v>
      </c>
    </row>
    <row r="20" customHeight="1" spans="1:10">
      <c r="A20" s="36">
        <v>44393</v>
      </c>
      <c r="B20" s="37">
        <f ca="1" t="shared" si="0"/>
        <v>336</v>
      </c>
      <c r="C20" s="37">
        <f ca="1" t="shared" si="0"/>
        <v>517</v>
      </c>
      <c r="D20" s="37"/>
      <c r="E20" s="37"/>
      <c r="F20" s="37"/>
      <c r="G20" s="37"/>
      <c r="H20" s="37">
        <f ca="1" t="shared" si="1"/>
        <v>336</v>
      </c>
      <c r="I20" s="37">
        <f ca="1" t="shared" si="1"/>
        <v>517</v>
      </c>
      <c r="J20" s="37">
        <f ca="1" t="shared" si="2"/>
        <v>853</v>
      </c>
    </row>
    <row r="21" customHeight="1" spans="1:10">
      <c r="A21" s="34">
        <v>44394</v>
      </c>
      <c r="B21" s="35">
        <f ca="1" t="shared" si="0"/>
        <v>793</v>
      </c>
      <c r="C21" s="35">
        <f ca="1" t="shared" si="0"/>
        <v>624</v>
      </c>
      <c r="D21" s="35"/>
      <c r="E21" s="35"/>
      <c r="F21" s="35"/>
      <c r="G21" s="35"/>
      <c r="H21" s="35">
        <f ca="1" t="shared" si="1"/>
        <v>793</v>
      </c>
      <c r="I21" s="35">
        <f ca="1" t="shared" si="1"/>
        <v>624</v>
      </c>
      <c r="J21" s="35">
        <f ca="1" t="shared" si="2"/>
        <v>1417</v>
      </c>
    </row>
    <row r="22" customHeight="1" spans="1:10">
      <c r="A22" s="36">
        <v>44395</v>
      </c>
      <c r="B22" s="37">
        <f ca="1" t="shared" si="0"/>
        <v>740</v>
      </c>
      <c r="C22" s="37">
        <f ca="1" t="shared" si="0"/>
        <v>975</v>
      </c>
      <c r="D22" s="37"/>
      <c r="E22" s="37"/>
      <c r="F22" s="37"/>
      <c r="G22" s="37"/>
      <c r="H22" s="37">
        <f ca="1" t="shared" si="1"/>
        <v>740</v>
      </c>
      <c r="I22" s="37">
        <f ca="1" t="shared" si="1"/>
        <v>975</v>
      </c>
      <c r="J22" s="37">
        <f ca="1" t="shared" si="2"/>
        <v>1715</v>
      </c>
    </row>
    <row r="23" customHeight="1" spans="1:10">
      <c r="A23" s="34">
        <v>44396</v>
      </c>
      <c r="B23" s="35">
        <f ca="1" t="shared" si="0"/>
        <v>675</v>
      </c>
      <c r="C23" s="35">
        <f ca="1" t="shared" si="0"/>
        <v>729</v>
      </c>
      <c r="D23" s="35"/>
      <c r="E23" s="35"/>
      <c r="F23" s="35"/>
      <c r="G23" s="35"/>
      <c r="H23" s="35">
        <f ca="1" t="shared" si="1"/>
        <v>675</v>
      </c>
      <c r="I23" s="35">
        <f ca="1" t="shared" si="1"/>
        <v>729</v>
      </c>
      <c r="J23" s="35">
        <f ca="1" t="shared" si="2"/>
        <v>1404</v>
      </c>
    </row>
    <row r="24" customHeight="1" spans="1:10">
      <c r="A24" s="36">
        <v>44397</v>
      </c>
      <c r="B24" s="37">
        <f ca="1" t="shared" si="0"/>
        <v>805</v>
      </c>
      <c r="C24" s="37">
        <f ca="1" t="shared" si="0"/>
        <v>167</v>
      </c>
      <c r="D24" s="37"/>
      <c r="E24" s="37"/>
      <c r="F24" s="37"/>
      <c r="G24" s="37"/>
      <c r="H24" s="37">
        <f ca="1" t="shared" si="1"/>
        <v>805</v>
      </c>
      <c r="I24" s="37">
        <f ca="1" t="shared" si="1"/>
        <v>167</v>
      </c>
      <c r="J24" s="37">
        <f ca="1" t="shared" si="2"/>
        <v>972</v>
      </c>
    </row>
    <row r="25" customHeight="1" spans="1:10">
      <c r="A25" s="34">
        <v>44398</v>
      </c>
      <c r="B25" s="35">
        <f ca="1" t="shared" si="0"/>
        <v>102</v>
      </c>
      <c r="C25" s="35">
        <f ca="1" t="shared" si="0"/>
        <v>298</v>
      </c>
      <c r="D25" s="35"/>
      <c r="E25" s="35"/>
      <c r="F25" s="35"/>
      <c r="G25" s="35"/>
      <c r="H25" s="35">
        <f ca="1" t="shared" si="1"/>
        <v>102</v>
      </c>
      <c r="I25" s="35">
        <f ca="1" t="shared" si="1"/>
        <v>298</v>
      </c>
      <c r="J25" s="35">
        <f ca="1" t="shared" si="2"/>
        <v>400</v>
      </c>
    </row>
    <row r="26" customHeight="1" spans="1:10">
      <c r="A26" s="36">
        <v>44399</v>
      </c>
      <c r="B26" s="37">
        <f ca="1" t="shared" si="0"/>
        <v>809</v>
      </c>
      <c r="C26" s="37">
        <f ca="1" t="shared" si="0"/>
        <v>492</v>
      </c>
      <c r="D26" s="37"/>
      <c r="E26" s="37"/>
      <c r="F26" s="37"/>
      <c r="G26" s="37"/>
      <c r="H26" s="37">
        <f ca="1" t="shared" si="1"/>
        <v>809</v>
      </c>
      <c r="I26" s="37">
        <f ca="1" t="shared" si="1"/>
        <v>492</v>
      </c>
      <c r="J26" s="37">
        <f ca="1" t="shared" si="2"/>
        <v>1301</v>
      </c>
    </row>
    <row r="27" customHeight="1" spans="1:10">
      <c r="A27" s="34">
        <v>44400</v>
      </c>
      <c r="B27" s="35">
        <f ca="1" t="shared" si="0"/>
        <v>892</v>
      </c>
      <c r="C27" s="35">
        <f ca="1" t="shared" si="0"/>
        <v>992</v>
      </c>
      <c r="D27" s="35"/>
      <c r="E27" s="35"/>
      <c r="F27" s="35"/>
      <c r="G27" s="35"/>
      <c r="H27" s="35">
        <f ca="1" t="shared" si="1"/>
        <v>892</v>
      </c>
      <c r="I27" s="35">
        <f ca="1" t="shared" si="1"/>
        <v>992</v>
      </c>
      <c r="J27" s="35">
        <f ca="1" t="shared" si="2"/>
        <v>1884</v>
      </c>
    </row>
    <row r="28" customHeight="1" spans="1:10">
      <c r="A28" s="36">
        <v>44401</v>
      </c>
      <c r="B28" s="37">
        <f ca="1" t="shared" si="0"/>
        <v>908</v>
      </c>
      <c r="C28" s="37">
        <f ca="1" t="shared" si="0"/>
        <v>861</v>
      </c>
      <c r="D28" s="37"/>
      <c r="E28" s="37"/>
      <c r="F28" s="37"/>
      <c r="G28" s="37"/>
      <c r="H28" s="37">
        <f ca="1" t="shared" si="1"/>
        <v>908</v>
      </c>
      <c r="I28" s="37">
        <f ca="1" t="shared" si="1"/>
        <v>861</v>
      </c>
      <c r="J28" s="37">
        <f ca="1" t="shared" si="2"/>
        <v>1769</v>
      </c>
    </row>
    <row r="29" customHeight="1" spans="1:10">
      <c r="A29" s="34">
        <v>44402</v>
      </c>
      <c r="B29" s="35">
        <f ca="1" t="shared" si="0"/>
        <v>268</v>
      </c>
      <c r="C29" s="35">
        <f ca="1" t="shared" si="0"/>
        <v>608</v>
      </c>
      <c r="D29" s="35"/>
      <c r="E29" s="35"/>
      <c r="F29" s="35"/>
      <c r="G29" s="35"/>
      <c r="H29" s="35">
        <f ca="1" t="shared" si="1"/>
        <v>268</v>
      </c>
      <c r="I29" s="35">
        <f ca="1" t="shared" si="1"/>
        <v>608</v>
      </c>
      <c r="J29" s="35">
        <f ca="1" t="shared" si="2"/>
        <v>876</v>
      </c>
    </row>
    <row r="30" customHeight="1" spans="1:10">
      <c r="A30" s="36">
        <v>44403</v>
      </c>
      <c r="B30" s="37">
        <f ca="1" t="shared" si="0"/>
        <v>317</v>
      </c>
      <c r="C30" s="37">
        <f ca="1" t="shared" si="0"/>
        <v>828</v>
      </c>
      <c r="D30" s="37"/>
      <c r="E30" s="37"/>
      <c r="F30" s="37"/>
      <c r="G30" s="37"/>
      <c r="H30" s="37">
        <f ca="1" t="shared" si="1"/>
        <v>317</v>
      </c>
      <c r="I30" s="37">
        <f ca="1" t="shared" si="1"/>
        <v>828</v>
      </c>
      <c r="J30" s="37">
        <f ca="1" t="shared" si="2"/>
        <v>1145</v>
      </c>
    </row>
    <row r="31" customHeight="1" spans="1:10">
      <c r="A31" s="34">
        <v>44404</v>
      </c>
      <c r="B31" s="35">
        <f ca="1" t="shared" si="0"/>
        <v>928</v>
      </c>
      <c r="C31" s="35">
        <f ca="1" t="shared" si="0"/>
        <v>831</v>
      </c>
      <c r="D31" s="35"/>
      <c r="E31" s="35"/>
      <c r="F31" s="35"/>
      <c r="G31" s="35"/>
      <c r="H31" s="35">
        <f ca="1" t="shared" si="1"/>
        <v>928</v>
      </c>
      <c r="I31" s="35">
        <f ca="1" t="shared" si="1"/>
        <v>831</v>
      </c>
      <c r="J31" s="35">
        <f ca="1" t="shared" si="2"/>
        <v>1759</v>
      </c>
    </row>
    <row r="32" customHeight="1" spans="1:10">
      <c r="A32" s="36">
        <v>44405</v>
      </c>
      <c r="B32" s="37">
        <f ca="1" t="shared" si="0"/>
        <v>417</v>
      </c>
      <c r="C32" s="37">
        <f ca="1" t="shared" si="0"/>
        <v>202</v>
      </c>
      <c r="D32" s="37"/>
      <c r="E32" s="37"/>
      <c r="F32" s="37"/>
      <c r="G32" s="37"/>
      <c r="H32" s="37">
        <f ca="1" t="shared" si="1"/>
        <v>417</v>
      </c>
      <c r="I32" s="37">
        <f ca="1" t="shared" si="1"/>
        <v>202</v>
      </c>
      <c r="J32" s="37">
        <f ca="1" t="shared" si="2"/>
        <v>619</v>
      </c>
    </row>
    <row r="33" customHeight="1" spans="1:10">
      <c r="A33" s="34">
        <v>44406</v>
      </c>
      <c r="B33" s="35">
        <f ca="1" t="shared" si="0"/>
        <v>260</v>
      </c>
      <c r="C33" s="35">
        <f ca="1" t="shared" si="0"/>
        <v>413</v>
      </c>
      <c r="D33" s="35"/>
      <c r="E33" s="35"/>
      <c r="F33" s="35"/>
      <c r="G33" s="35"/>
      <c r="H33" s="35">
        <f ca="1" t="shared" si="1"/>
        <v>260</v>
      </c>
      <c r="I33" s="35">
        <f ca="1" t="shared" si="1"/>
        <v>413</v>
      </c>
      <c r="J33" s="35">
        <f ca="1" t="shared" si="2"/>
        <v>673</v>
      </c>
    </row>
    <row r="34" customHeight="1" spans="1:10">
      <c r="A34" s="36">
        <v>44407</v>
      </c>
      <c r="B34" s="37">
        <f ca="1" t="shared" si="0"/>
        <v>451</v>
      </c>
      <c r="C34" s="37">
        <f ca="1" t="shared" si="0"/>
        <v>647</v>
      </c>
      <c r="D34" s="37"/>
      <c r="E34" s="37"/>
      <c r="F34" s="37"/>
      <c r="G34" s="37"/>
      <c r="H34" s="37">
        <f ca="1" t="shared" si="1"/>
        <v>451</v>
      </c>
      <c r="I34" s="37">
        <f ca="1" t="shared" si="1"/>
        <v>647</v>
      </c>
      <c r="J34" s="37">
        <f ca="1" t="shared" si="2"/>
        <v>1098</v>
      </c>
    </row>
    <row r="35" customHeight="1" spans="1:10">
      <c r="A35" s="34">
        <v>44408</v>
      </c>
      <c r="B35" s="35"/>
      <c r="C35" s="35"/>
      <c r="D35" s="35"/>
      <c r="E35" s="35"/>
      <c r="F35" s="35"/>
      <c r="G35" s="35"/>
      <c r="H35" s="35"/>
      <c r="I35" s="35"/>
      <c r="J35" s="35"/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zoomScale="115" zoomScaleNormal="115" workbookViewId="0">
      <selection activeCell="L6" sqref="L6"/>
    </sheetView>
  </sheetViews>
  <sheetFormatPr defaultColWidth="9" defaultRowHeight="24" customHeight="1"/>
  <cols>
    <col min="1" max="1" width="8.89166666666667" style="24"/>
    <col min="2" max="3" width="12.775" style="24" customWidth="1"/>
    <col min="4" max="4" width="14.775" style="24" customWidth="1"/>
    <col min="5" max="6" width="12.775" style="24" customWidth="1"/>
    <col min="7" max="7" width="14.775" style="24" customWidth="1"/>
    <col min="8" max="9" width="12.4416666666667" style="24" customWidth="1"/>
    <col min="10" max="10" width="8.89166666666667" style="24"/>
  </cols>
  <sheetData>
    <row r="1" ht="46.2" customHeight="1" spans="1:10">
      <c r="A1" s="25" t="s">
        <v>33</v>
      </c>
      <c r="B1" s="26" t="s">
        <v>1</v>
      </c>
      <c r="C1" s="26"/>
      <c r="D1" s="26"/>
      <c r="E1" s="26"/>
      <c r="F1" s="27" t="s">
        <v>2</v>
      </c>
      <c r="G1" s="28"/>
      <c r="H1" s="29">
        <f ca="1">SUM(J5:J34)</f>
        <v>21451</v>
      </c>
      <c r="I1" s="29"/>
      <c r="J1" s="29"/>
    </row>
    <row r="2" customHeight="1" spans="1:10">
      <c r="A2" s="30" t="s">
        <v>3</v>
      </c>
      <c r="B2" s="31" t="s">
        <v>4</v>
      </c>
      <c r="C2" s="31" t="s">
        <v>5</v>
      </c>
      <c r="D2" s="31"/>
      <c r="E2" s="31" t="s">
        <v>6</v>
      </c>
      <c r="F2" s="31" t="s">
        <v>7</v>
      </c>
      <c r="G2" s="31"/>
      <c r="H2" s="31" t="s">
        <v>8</v>
      </c>
      <c r="I2" s="31" t="s">
        <v>9</v>
      </c>
      <c r="J2" s="39"/>
    </row>
    <row r="3" customHeight="1" spans="1:10">
      <c r="A3" s="30"/>
      <c r="B3" s="32">
        <f ca="1">SUM(B5:B34)</f>
        <v>15286</v>
      </c>
      <c r="C3" s="32">
        <f ca="1">SUM(C5:C34)</f>
        <v>14265</v>
      </c>
      <c r="D3" s="32"/>
      <c r="E3" s="32">
        <f>SUM(E5:E34)</f>
        <v>500</v>
      </c>
      <c r="F3" s="32">
        <f>SUM(F5:F34)</f>
        <v>7600</v>
      </c>
      <c r="G3" s="32"/>
      <c r="H3" s="32">
        <f ca="1">SUM(H5:H34)</f>
        <v>14786</v>
      </c>
      <c r="I3" s="32">
        <f ca="1">SUM(I5:I34)</f>
        <v>6665</v>
      </c>
      <c r="J3" s="40"/>
    </row>
    <row r="4" ht="31.8" customHeight="1" spans="1:10">
      <c r="A4" s="30" t="s">
        <v>10</v>
      </c>
      <c r="B4" s="31" t="s">
        <v>11</v>
      </c>
      <c r="C4" s="33" t="s">
        <v>12</v>
      </c>
      <c r="D4" s="31" t="s">
        <v>13</v>
      </c>
      <c r="E4" s="31" t="s">
        <v>14</v>
      </c>
      <c r="F4" s="33" t="s">
        <v>15</v>
      </c>
      <c r="G4" s="31" t="s">
        <v>16</v>
      </c>
      <c r="H4" s="33" t="s">
        <v>17</v>
      </c>
      <c r="I4" s="33" t="s">
        <v>18</v>
      </c>
      <c r="J4" s="39" t="s">
        <v>19</v>
      </c>
    </row>
    <row r="5" customHeight="1" spans="1:10">
      <c r="A5" s="34">
        <v>44409</v>
      </c>
      <c r="B5" s="35">
        <f ca="1">RANDBETWEEN(100,1000)</f>
        <v>106</v>
      </c>
      <c r="C5" s="35">
        <f ca="1">RANDBETWEEN(100,1000)</f>
        <v>474</v>
      </c>
      <c r="D5" s="35" t="s">
        <v>20</v>
      </c>
      <c r="E5" s="35">
        <v>0</v>
      </c>
      <c r="F5" s="35">
        <v>300</v>
      </c>
      <c r="G5" s="35" t="s">
        <v>21</v>
      </c>
      <c r="H5" s="35">
        <f ca="1">B5-E5</f>
        <v>106</v>
      </c>
      <c r="I5" s="35">
        <f ca="1">C5-F5</f>
        <v>174</v>
      </c>
      <c r="J5" s="35">
        <f ca="1">H5+I5</f>
        <v>280</v>
      </c>
    </row>
    <row r="6" customHeight="1" spans="1:10">
      <c r="A6" s="36">
        <v>44410</v>
      </c>
      <c r="B6" s="37">
        <f ca="1" t="shared" ref="B6:C34" si="0">RANDBETWEEN(100,1000)</f>
        <v>955</v>
      </c>
      <c r="C6" s="37">
        <f ca="1" t="shared" si="0"/>
        <v>107</v>
      </c>
      <c r="D6" s="37" t="s">
        <v>20</v>
      </c>
      <c r="E6" s="37">
        <v>200</v>
      </c>
      <c r="F6" s="37"/>
      <c r="G6" s="37" t="s">
        <v>22</v>
      </c>
      <c r="H6" s="37">
        <f ca="1" t="shared" ref="H6:I34" si="1">B6-E6</f>
        <v>755</v>
      </c>
      <c r="I6" s="37">
        <f ca="1" t="shared" si="1"/>
        <v>107</v>
      </c>
      <c r="J6" s="37">
        <f ca="1" t="shared" ref="J6:J34" si="2">H6+I6</f>
        <v>862</v>
      </c>
    </row>
    <row r="7" customHeight="1" spans="1:10">
      <c r="A7" s="34">
        <v>44411</v>
      </c>
      <c r="B7" s="35">
        <f ca="1" t="shared" si="0"/>
        <v>950</v>
      </c>
      <c r="C7" s="35">
        <f ca="1" t="shared" si="0"/>
        <v>707</v>
      </c>
      <c r="D7" s="35" t="s">
        <v>20</v>
      </c>
      <c r="E7" s="35">
        <v>0</v>
      </c>
      <c r="F7" s="35">
        <v>0</v>
      </c>
      <c r="G7" s="35"/>
      <c r="H7" s="35">
        <f ca="1" t="shared" si="1"/>
        <v>950</v>
      </c>
      <c r="I7" s="35">
        <f ca="1" t="shared" si="1"/>
        <v>707</v>
      </c>
      <c r="J7" s="35">
        <f ca="1" t="shared" si="2"/>
        <v>1657</v>
      </c>
    </row>
    <row r="8" customHeight="1" spans="1:10">
      <c r="A8" s="36">
        <v>44412</v>
      </c>
      <c r="B8" s="37">
        <f ca="1" t="shared" si="0"/>
        <v>729</v>
      </c>
      <c r="C8" s="37">
        <f ca="1" t="shared" si="0"/>
        <v>172</v>
      </c>
      <c r="D8" s="37" t="s">
        <v>20</v>
      </c>
      <c r="E8" s="37">
        <v>0</v>
      </c>
      <c r="F8" s="37">
        <v>0</v>
      </c>
      <c r="G8" s="37"/>
      <c r="H8" s="37">
        <f ca="1" t="shared" si="1"/>
        <v>729</v>
      </c>
      <c r="I8" s="37">
        <f ca="1" t="shared" si="1"/>
        <v>172</v>
      </c>
      <c r="J8" s="37">
        <f ca="1" t="shared" si="2"/>
        <v>901</v>
      </c>
    </row>
    <row r="9" customHeight="1" spans="1:10">
      <c r="A9" s="34">
        <v>44413</v>
      </c>
      <c r="B9" s="35">
        <f ca="1" t="shared" si="0"/>
        <v>429</v>
      </c>
      <c r="C9" s="35">
        <f ca="1" t="shared" si="0"/>
        <v>306</v>
      </c>
      <c r="D9" s="35" t="s">
        <v>20</v>
      </c>
      <c r="E9" s="35">
        <v>0</v>
      </c>
      <c r="F9" s="35">
        <v>0</v>
      </c>
      <c r="G9" s="35"/>
      <c r="H9" s="35">
        <f ca="1" t="shared" si="1"/>
        <v>429</v>
      </c>
      <c r="I9" s="35">
        <f ca="1" t="shared" si="1"/>
        <v>306</v>
      </c>
      <c r="J9" s="35">
        <f ca="1" t="shared" si="2"/>
        <v>735</v>
      </c>
    </row>
    <row r="10" customHeight="1" spans="1:10">
      <c r="A10" s="36">
        <v>44414</v>
      </c>
      <c r="B10" s="37">
        <f ca="1" t="shared" si="0"/>
        <v>244</v>
      </c>
      <c r="C10" s="37">
        <f ca="1" t="shared" si="0"/>
        <v>989</v>
      </c>
      <c r="D10" s="37" t="s">
        <v>20</v>
      </c>
      <c r="E10" s="37"/>
      <c r="F10" s="37">
        <v>200</v>
      </c>
      <c r="G10" s="37" t="s">
        <v>23</v>
      </c>
      <c r="H10" s="37">
        <f ca="1" t="shared" si="1"/>
        <v>244</v>
      </c>
      <c r="I10" s="37">
        <f ca="1" t="shared" si="1"/>
        <v>789</v>
      </c>
      <c r="J10" s="37">
        <f ca="1" t="shared" si="2"/>
        <v>1033</v>
      </c>
    </row>
    <row r="11" customHeight="1" spans="1:10">
      <c r="A11" s="34">
        <v>44415</v>
      </c>
      <c r="B11" s="35">
        <f ca="1" t="shared" si="0"/>
        <v>150</v>
      </c>
      <c r="C11" s="35">
        <f ca="1" t="shared" si="0"/>
        <v>851</v>
      </c>
      <c r="D11" s="35" t="s">
        <v>20</v>
      </c>
      <c r="E11" s="35">
        <v>300</v>
      </c>
      <c r="F11" s="35"/>
      <c r="G11" s="35" t="s">
        <v>24</v>
      </c>
      <c r="H11" s="35">
        <f ca="1" t="shared" si="1"/>
        <v>-150</v>
      </c>
      <c r="I11" s="35">
        <f ca="1" t="shared" si="1"/>
        <v>851</v>
      </c>
      <c r="J11" s="35">
        <f ca="1" t="shared" si="2"/>
        <v>701</v>
      </c>
    </row>
    <row r="12" customHeight="1" spans="1:10">
      <c r="A12" s="36">
        <v>44416</v>
      </c>
      <c r="B12" s="37">
        <f ca="1" t="shared" si="0"/>
        <v>488</v>
      </c>
      <c r="C12" s="37">
        <f ca="1" t="shared" si="0"/>
        <v>412</v>
      </c>
      <c r="D12" s="37"/>
      <c r="E12" s="37"/>
      <c r="F12" s="37">
        <v>600</v>
      </c>
      <c r="G12" s="37" t="s">
        <v>25</v>
      </c>
      <c r="H12" s="37">
        <f ca="1" t="shared" si="1"/>
        <v>488</v>
      </c>
      <c r="I12" s="37">
        <f ca="1" t="shared" si="1"/>
        <v>-188</v>
      </c>
      <c r="J12" s="37">
        <f ca="1" t="shared" si="2"/>
        <v>300</v>
      </c>
    </row>
    <row r="13" customHeight="1" spans="1:10">
      <c r="A13" s="34">
        <v>44417</v>
      </c>
      <c r="B13" s="35">
        <f ca="1" t="shared" si="0"/>
        <v>553</v>
      </c>
      <c r="C13" s="35">
        <f ca="1" t="shared" si="0"/>
        <v>799</v>
      </c>
      <c r="D13" s="35"/>
      <c r="E13" s="35"/>
      <c r="F13" s="35">
        <v>6500</v>
      </c>
      <c r="G13" s="35"/>
      <c r="H13" s="35">
        <f ca="1" t="shared" si="1"/>
        <v>553</v>
      </c>
      <c r="I13" s="35">
        <f ca="1" t="shared" si="1"/>
        <v>-5701</v>
      </c>
      <c r="J13" s="35">
        <f ca="1" t="shared" si="2"/>
        <v>-5148</v>
      </c>
    </row>
    <row r="14" customHeight="1" spans="1:10">
      <c r="A14" s="36">
        <v>44418</v>
      </c>
      <c r="B14" s="37">
        <f ca="1" t="shared" si="0"/>
        <v>200</v>
      </c>
      <c r="C14" s="37">
        <f ca="1" t="shared" si="0"/>
        <v>895</v>
      </c>
      <c r="D14" s="37"/>
      <c r="E14" s="37"/>
      <c r="F14" s="37"/>
      <c r="G14" s="37"/>
      <c r="H14" s="37">
        <f ca="1" t="shared" si="1"/>
        <v>200</v>
      </c>
      <c r="I14" s="37">
        <f ca="1" t="shared" si="1"/>
        <v>895</v>
      </c>
      <c r="J14" s="37">
        <f ca="1" t="shared" si="2"/>
        <v>1095</v>
      </c>
    </row>
    <row r="15" customHeight="1" spans="1:10">
      <c r="A15" s="34">
        <v>44419</v>
      </c>
      <c r="B15" s="35">
        <f ca="1" t="shared" si="0"/>
        <v>334</v>
      </c>
      <c r="C15" s="35">
        <f ca="1" t="shared" si="0"/>
        <v>191</v>
      </c>
      <c r="D15" s="35"/>
      <c r="E15" s="35"/>
      <c r="F15" s="35"/>
      <c r="G15" s="35"/>
      <c r="H15" s="35">
        <f ca="1" t="shared" si="1"/>
        <v>334</v>
      </c>
      <c r="I15" s="35">
        <f ca="1" t="shared" si="1"/>
        <v>191</v>
      </c>
      <c r="J15" s="35">
        <f ca="1" t="shared" si="2"/>
        <v>525</v>
      </c>
    </row>
    <row r="16" customHeight="1" spans="1:10">
      <c r="A16" s="36">
        <v>44420</v>
      </c>
      <c r="B16" s="37">
        <f ca="1" t="shared" si="0"/>
        <v>408</v>
      </c>
      <c r="C16" s="37">
        <f ca="1" t="shared" si="0"/>
        <v>659</v>
      </c>
      <c r="D16" s="37"/>
      <c r="E16" s="37"/>
      <c r="F16" s="37"/>
      <c r="G16" s="37"/>
      <c r="H16" s="37">
        <f ca="1" t="shared" si="1"/>
        <v>408</v>
      </c>
      <c r="I16" s="37">
        <f ca="1" t="shared" si="1"/>
        <v>659</v>
      </c>
      <c r="J16" s="37">
        <f ca="1" t="shared" si="2"/>
        <v>1067</v>
      </c>
    </row>
    <row r="17" customHeight="1" spans="1:10">
      <c r="A17" s="34">
        <v>44421</v>
      </c>
      <c r="B17" s="35">
        <f ca="1" t="shared" si="0"/>
        <v>296</v>
      </c>
      <c r="C17" s="35">
        <f ca="1" t="shared" si="0"/>
        <v>200</v>
      </c>
      <c r="D17" s="35"/>
      <c r="E17" s="35"/>
      <c r="F17" s="35"/>
      <c r="G17" s="35"/>
      <c r="H17" s="35">
        <f ca="1" t="shared" si="1"/>
        <v>296</v>
      </c>
      <c r="I17" s="35">
        <f ca="1" t="shared" si="1"/>
        <v>200</v>
      </c>
      <c r="J17" s="35">
        <f ca="1" t="shared" si="2"/>
        <v>496</v>
      </c>
    </row>
    <row r="18" customHeight="1" spans="1:10">
      <c r="A18" s="36">
        <v>44422</v>
      </c>
      <c r="B18" s="37">
        <f ca="1" t="shared" si="0"/>
        <v>578</v>
      </c>
      <c r="C18" s="37">
        <f ca="1" t="shared" si="0"/>
        <v>404</v>
      </c>
      <c r="D18" s="37"/>
      <c r="E18" s="37"/>
      <c r="F18" s="37"/>
      <c r="G18" s="37"/>
      <c r="H18" s="37">
        <f ca="1" t="shared" si="1"/>
        <v>578</v>
      </c>
      <c r="I18" s="37">
        <f ca="1" t="shared" si="1"/>
        <v>404</v>
      </c>
      <c r="J18" s="37">
        <f ca="1" t="shared" si="2"/>
        <v>982</v>
      </c>
    </row>
    <row r="19" customHeight="1" spans="1:10">
      <c r="A19" s="34">
        <v>44423</v>
      </c>
      <c r="B19" s="35">
        <f ca="1" t="shared" si="0"/>
        <v>475</v>
      </c>
      <c r="C19" s="35">
        <f ca="1" t="shared" si="0"/>
        <v>197</v>
      </c>
      <c r="D19" s="35"/>
      <c r="E19" s="35"/>
      <c r="F19" s="35"/>
      <c r="G19" s="35"/>
      <c r="H19" s="35">
        <f ca="1" t="shared" si="1"/>
        <v>475</v>
      </c>
      <c r="I19" s="35">
        <f ca="1" t="shared" si="1"/>
        <v>197</v>
      </c>
      <c r="J19" s="35">
        <f ca="1" t="shared" si="2"/>
        <v>672</v>
      </c>
    </row>
    <row r="20" customHeight="1" spans="1:10">
      <c r="A20" s="36">
        <v>44424</v>
      </c>
      <c r="B20" s="37">
        <f ca="1" t="shared" si="0"/>
        <v>632</v>
      </c>
      <c r="C20" s="37">
        <f ca="1" t="shared" si="0"/>
        <v>153</v>
      </c>
      <c r="D20" s="37"/>
      <c r="E20" s="37"/>
      <c r="F20" s="37"/>
      <c r="G20" s="37"/>
      <c r="H20" s="37">
        <f ca="1" t="shared" si="1"/>
        <v>632</v>
      </c>
      <c r="I20" s="37">
        <f ca="1" t="shared" si="1"/>
        <v>153</v>
      </c>
      <c r="J20" s="37">
        <f ca="1" t="shared" si="2"/>
        <v>785</v>
      </c>
    </row>
    <row r="21" customHeight="1" spans="1:10">
      <c r="A21" s="34">
        <v>44425</v>
      </c>
      <c r="B21" s="35">
        <f ca="1" t="shared" si="0"/>
        <v>428</v>
      </c>
      <c r="C21" s="35">
        <f ca="1" t="shared" si="0"/>
        <v>375</v>
      </c>
      <c r="D21" s="35"/>
      <c r="E21" s="35"/>
      <c r="F21" s="35"/>
      <c r="G21" s="35"/>
      <c r="H21" s="35">
        <f ca="1" t="shared" si="1"/>
        <v>428</v>
      </c>
      <c r="I21" s="35">
        <f ca="1" t="shared" si="1"/>
        <v>375</v>
      </c>
      <c r="J21" s="35">
        <f ca="1" t="shared" si="2"/>
        <v>803</v>
      </c>
    </row>
    <row r="22" customHeight="1" spans="1:10">
      <c r="A22" s="36">
        <v>44426</v>
      </c>
      <c r="B22" s="37">
        <f ca="1" t="shared" si="0"/>
        <v>500</v>
      </c>
      <c r="C22" s="37">
        <f ca="1" t="shared" si="0"/>
        <v>348</v>
      </c>
      <c r="D22" s="37"/>
      <c r="E22" s="37"/>
      <c r="F22" s="37"/>
      <c r="G22" s="37"/>
      <c r="H22" s="37">
        <f ca="1" t="shared" si="1"/>
        <v>500</v>
      </c>
      <c r="I22" s="37">
        <f ca="1" t="shared" si="1"/>
        <v>348</v>
      </c>
      <c r="J22" s="37">
        <f ca="1" t="shared" si="2"/>
        <v>848</v>
      </c>
    </row>
    <row r="23" customHeight="1" spans="1:10">
      <c r="A23" s="34">
        <v>44427</v>
      </c>
      <c r="B23" s="35">
        <f ca="1" t="shared" si="0"/>
        <v>761</v>
      </c>
      <c r="C23" s="35">
        <f ca="1" t="shared" si="0"/>
        <v>697</v>
      </c>
      <c r="D23" s="35"/>
      <c r="E23" s="35"/>
      <c r="F23" s="35"/>
      <c r="G23" s="35"/>
      <c r="H23" s="35">
        <f ca="1" t="shared" si="1"/>
        <v>761</v>
      </c>
      <c r="I23" s="35">
        <f ca="1" t="shared" si="1"/>
        <v>697</v>
      </c>
      <c r="J23" s="35">
        <f ca="1" t="shared" si="2"/>
        <v>1458</v>
      </c>
    </row>
    <row r="24" customHeight="1" spans="1:10">
      <c r="A24" s="36">
        <v>44428</v>
      </c>
      <c r="B24" s="37">
        <f ca="1" t="shared" si="0"/>
        <v>204</v>
      </c>
      <c r="C24" s="37">
        <f ca="1" t="shared" si="0"/>
        <v>689</v>
      </c>
      <c r="D24" s="37"/>
      <c r="E24" s="37"/>
      <c r="F24" s="37"/>
      <c r="G24" s="37"/>
      <c r="H24" s="37">
        <f ca="1" t="shared" si="1"/>
        <v>204</v>
      </c>
      <c r="I24" s="37">
        <f ca="1" t="shared" si="1"/>
        <v>689</v>
      </c>
      <c r="J24" s="37">
        <f ca="1" t="shared" si="2"/>
        <v>893</v>
      </c>
    </row>
    <row r="25" customHeight="1" spans="1:10">
      <c r="A25" s="34">
        <v>44429</v>
      </c>
      <c r="B25" s="35">
        <f ca="1" t="shared" si="0"/>
        <v>770</v>
      </c>
      <c r="C25" s="35">
        <f ca="1" t="shared" si="0"/>
        <v>477</v>
      </c>
      <c r="D25" s="35"/>
      <c r="E25" s="35"/>
      <c r="F25" s="35"/>
      <c r="G25" s="35"/>
      <c r="H25" s="35">
        <f ca="1" t="shared" si="1"/>
        <v>770</v>
      </c>
      <c r="I25" s="35">
        <f ca="1" t="shared" si="1"/>
        <v>477</v>
      </c>
      <c r="J25" s="35">
        <f ca="1" t="shared" si="2"/>
        <v>1247</v>
      </c>
    </row>
    <row r="26" customHeight="1" spans="1:10">
      <c r="A26" s="36">
        <v>44430</v>
      </c>
      <c r="B26" s="37">
        <f ca="1" t="shared" si="0"/>
        <v>235</v>
      </c>
      <c r="C26" s="37">
        <f ca="1" t="shared" si="0"/>
        <v>610</v>
      </c>
      <c r="D26" s="37"/>
      <c r="E26" s="37"/>
      <c r="F26" s="37"/>
      <c r="G26" s="37"/>
      <c r="H26" s="37">
        <f ca="1" t="shared" si="1"/>
        <v>235</v>
      </c>
      <c r="I26" s="37">
        <f ca="1" t="shared" si="1"/>
        <v>610</v>
      </c>
      <c r="J26" s="37">
        <f ca="1" t="shared" si="2"/>
        <v>845</v>
      </c>
    </row>
    <row r="27" customHeight="1" spans="1:10">
      <c r="A27" s="34">
        <v>44431</v>
      </c>
      <c r="B27" s="35">
        <f ca="1" t="shared" si="0"/>
        <v>158</v>
      </c>
      <c r="C27" s="35">
        <f ca="1" t="shared" si="0"/>
        <v>397</v>
      </c>
      <c r="D27" s="35"/>
      <c r="E27" s="35"/>
      <c r="F27" s="35"/>
      <c r="G27" s="35"/>
      <c r="H27" s="35">
        <f ca="1" t="shared" si="1"/>
        <v>158</v>
      </c>
      <c r="I27" s="35">
        <f ca="1" t="shared" si="1"/>
        <v>397</v>
      </c>
      <c r="J27" s="35">
        <f ca="1" t="shared" si="2"/>
        <v>555</v>
      </c>
    </row>
    <row r="28" customHeight="1" spans="1:10">
      <c r="A28" s="36">
        <v>44432</v>
      </c>
      <c r="B28" s="37">
        <f ca="1" t="shared" si="0"/>
        <v>225</v>
      </c>
      <c r="C28" s="37">
        <f ca="1" t="shared" si="0"/>
        <v>252</v>
      </c>
      <c r="D28" s="37"/>
      <c r="E28" s="37"/>
      <c r="F28" s="37"/>
      <c r="G28" s="37"/>
      <c r="H28" s="37">
        <f ca="1" t="shared" si="1"/>
        <v>225</v>
      </c>
      <c r="I28" s="37">
        <f ca="1" t="shared" si="1"/>
        <v>252</v>
      </c>
      <c r="J28" s="37">
        <f ca="1" t="shared" si="2"/>
        <v>477</v>
      </c>
    </row>
    <row r="29" customHeight="1" spans="1:10">
      <c r="A29" s="34">
        <v>44433</v>
      </c>
      <c r="B29" s="35">
        <f ca="1" t="shared" si="0"/>
        <v>765</v>
      </c>
      <c r="C29" s="35">
        <f ca="1" t="shared" si="0"/>
        <v>422</v>
      </c>
      <c r="D29" s="35"/>
      <c r="E29" s="35"/>
      <c r="F29" s="35"/>
      <c r="G29" s="35"/>
      <c r="H29" s="35">
        <f ca="1" t="shared" si="1"/>
        <v>765</v>
      </c>
      <c r="I29" s="35">
        <f ca="1" t="shared" si="1"/>
        <v>422</v>
      </c>
      <c r="J29" s="35">
        <f ca="1" t="shared" si="2"/>
        <v>1187</v>
      </c>
    </row>
    <row r="30" customHeight="1" spans="1:10">
      <c r="A30" s="36">
        <v>44434</v>
      </c>
      <c r="B30" s="37">
        <f ca="1" t="shared" si="0"/>
        <v>941</v>
      </c>
      <c r="C30" s="37">
        <f ca="1" t="shared" si="0"/>
        <v>421</v>
      </c>
      <c r="D30" s="37"/>
      <c r="E30" s="37"/>
      <c r="F30" s="37"/>
      <c r="G30" s="37"/>
      <c r="H30" s="37">
        <f ca="1" t="shared" si="1"/>
        <v>941</v>
      </c>
      <c r="I30" s="37">
        <f ca="1" t="shared" si="1"/>
        <v>421</v>
      </c>
      <c r="J30" s="37">
        <f ca="1" t="shared" si="2"/>
        <v>1362</v>
      </c>
    </row>
    <row r="31" customHeight="1" spans="1:10">
      <c r="A31" s="34">
        <v>44435</v>
      </c>
      <c r="B31" s="35">
        <f ca="1" t="shared" si="0"/>
        <v>403</v>
      </c>
      <c r="C31" s="35">
        <f ca="1" t="shared" si="0"/>
        <v>271</v>
      </c>
      <c r="D31" s="35"/>
      <c r="E31" s="35"/>
      <c r="F31" s="35"/>
      <c r="G31" s="35"/>
      <c r="H31" s="35">
        <f ca="1" t="shared" si="1"/>
        <v>403</v>
      </c>
      <c r="I31" s="35">
        <f ca="1" t="shared" si="1"/>
        <v>271</v>
      </c>
      <c r="J31" s="35">
        <f ca="1" t="shared" si="2"/>
        <v>674</v>
      </c>
    </row>
    <row r="32" customHeight="1" spans="1:10">
      <c r="A32" s="36">
        <v>44436</v>
      </c>
      <c r="B32" s="37">
        <f ca="1" t="shared" si="0"/>
        <v>983</v>
      </c>
      <c r="C32" s="37">
        <f ca="1" t="shared" si="0"/>
        <v>338</v>
      </c>
      <c r="D32" s="37"/>
      <c r="E32" s="37"/>
      <c r="F32" s="37"/>
      <c r="G32" s="37"/>
      <c r="H32" s="37">
        <f ca="1" t="shared" si="1"/>
        <v>983</v>
      </c>
      <c r="I32" s="37">
        <f ca="1" t="shared" si="1"/>
        <v>338</v>
      </c>
      <c r="J32" s="37">
        <f ca="1" t="shared" si="2"/>
        <v>1321</v>
      </c>
    </row>
    <row r="33" customHeight="1" spans="1:10">
      <c r="A33" s="34">
        <v>44437</v>
      </c>
      <c r="B33" s="35">
        <f ca="1" t="shared" si="0"/>
        <v>921</v>
      </c>
      <c r="C33" s="35">
        <f ca="1" t="shared" si="0"/>
        <v>888</v>
      </c>
      <c r="D33" s="35"/>
      <c r="E33" s="35"/>
      <c r="F33" s="35"/>
      <c r="G33" s="35"/>
      <c r="H33" s="35">
        <f ca="1" t="shared" si="1"/>
        <v>921</v>
      </c>
      <c r="I33" s="35">
        <f ca="1" t="shared" si="1"/>
        <v>888</v>
      </c>
      <c r="J33" s="35">
        <f ca="1" t="shared" si="2"/>
        <v>1809</v>
      </c>
    </row>
    <row r="34" customHeight="1" spans="1:10">
      <c r="A34" s="36">
        <v>44438</v>
      </c>
      <c r="B34" s="37">
        <f ca="1" t="shared" si="0"/>
        <v>465</v>
      </c>
      <c r="C34" s="37">
        <f ca="1" t="shared" si="0"/>
        <v>564</v>
      </c>
      <c r="D34" s="37"/>
      <c r="E34" s="37"/>
      <c r="F34" s="37"/>
      <c r="G34" s="37"/>
      <c r="H34" s="37">
        <f ca="1" t="shared" si="1"/>
        <v>465</v>
      </c>
      <c r="I34" s="37">
        <f ca="1" t="shared" si="1"/>
        <v>564</v>
      </c>
      <c r="J34" s="37">
        <f ca="1" t="shared" si="2"/>
        <v>1029</v>
      </c>
    </row>
    <row r="35" customHeight="1" spans="1:10">
      <c r="A35" s="34">
        <v>44439</v>
      </c>
      <c r="B35" s="35"/>
      <c r="C35" s="35"/>
      <c r="D35" s="35"/>
      <c r="E35" s="35"/>
      <c r="F35" s="35"/>
      <c r="G35" s="35"/>
      <c r="H35" s="35"/>
      <c r="I35" s="35"/>
      <c r="J35" s="35"/>
    </row>
  </sheetData>
  <mergeCells count="10">
    <mergeCell ref="B1:E1"/>
    <mergeCell ref="F1:G1"/>
    <mergeCell ref="H1:J1"/>
    <mergeCell ref="C2:D2"/>
    <mergeCell ref="F2:G2"/>
    <mergeCell ref="I2:J2"/>
    <mergeCell ref="C3:D3"/>
    <mergeCell ref="F3:G3"/>
    <mergeCell ref="I3:J3"/>
    <mergeCell ref="A2:A3"/>
  </mergeCells>
  <pageMargins left="0.699305555555556" right="0.699305555555556" top="0.75" bottom="0.75" header="0.3" footer="0.3"/>
  <pageSetup paperSize="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主页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全年统计表</vt:lpstr>
      <vt:lpstr>数据看板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柳羲</cp:lastModifiedBy>
  <dcterms:created xsi:type="dcterms:W3CDTF">2021-03-11T02:39:00Z</dcterms:created>
  <cp:lastPrinted>2021-03-11T04:22:00Z</cp:lastPrinted>
  <dcterms:modified xsi:type="dcterms:W3CDTF">2021-12-17T05:59:57Z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v1.0_mb_6iX1VoL0XbIypKXNgCPTog==</vt:lpwstr>
  </property>
  <property fmtid="{D5CDD505-2E9C-101B-9397-08002B2CF9AE}" pid="4" name="KSORubyTemplateID" linkTarget="0">
    <vt:lpwstr>14</vt:lpwstr>
  </property>
</Properties>
</file>